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905" tabRatio="500" activeTab="1"/>
  </bookViews>
  <sheets>
    <sheet name="Arkusz1" sheetId="1" r:id="rId1"/>
    <sheet name="fizjoterapia" sheetId="2" r:id="rId2"/>
    <sheet name="Arkusz3" sheetId="3" r:id="rId3"/>
  </sheets>
  <externalReferences>
    <externalReference r:id="rId6"/>
  </externalReferences>
  <definedNames>
    <definedName name="_Hlk190091891" localSheetId="1">'fizjoterapia'!#REF!</definedName>
  </definedNames>
  <calcPr fullCalcOnLoad="1"/>
</workbook>
</file>

<file path=xl/sharedStrings.xml><?xml version="1.0" encoding="utf-8"?>
<sst xmlns="http://schemas.openxmlformats.org/spreadsheetml/2006/main" count="516" uniqueCount="192">
  <si>
    <t>Rocznik 2017-2022</t>
  </si>
  <si>
    <t>WYDZIAŁ NAUK O ZDROWIU</t>
  </si>
  <si>
    <t>AKADEMIA NAUK STOSOWANYCH  W ŁOMŻY</t>
  </si>
  <si>
    <t xml:space="preserve"> PLAN  STUDIÓW JEDNOLITYCH MAGISTERSKICH STACJONARNYCH </t>
  </si>
  <si>
    <r>
      <rPr>
        <b/>
        <sz val="12"/>
        <color indexed="8"/>
        <rFont val="Times New Roman"/>
        <family val="1"/>
      </rPr>
      <t>KIERUNEK FIZJOTERAPIA</t>
    </r>
    <r>
      <rPr>
        <b/>
        <i/>
        <sz val="12"/>
        <color indexed="8"/>
        <rFont val="Times New Roman"/>
        <family val="1"/>
      </rPr>
      <t xml:space="preserve">  </t>
    </r>
  </si>
  <si>
    <t>SEMESTR PIERWSZY</t>
  </si>
  <si>
    <t>L.p.</t>
  </si>
  <si>
    <t>TREŚCI KSZTAŁCENIA</t>
  </si>
  <si>
    <t>FORMA ZAJĘĆ/</t>
  </si>
  <si>
    <t>LICZBA GODZIN RAZEM</t>
  </si>
  <si>
    <t>ECTS kontaktowy</t>
  </si>
  <si>
    <t>ECTS po zaokrągleniu kontaktowy</t>
  </si>
  <si>
    <t>ECTS niekontaktowy</t>
  </si>
  <si>
    <t xml:space="preserve">ECTS RAZEM </t>
  </si>
  <si>
    <t>Forma zaliczenia</t>
  </si>
  <si>
    <t xml:space="preserve">Rodzaj przedmiotu </t>
  </si>
  <si>
    <t>LICZBA GODZIN</t>
  </si>
  <si>
    <t>wykłady</t>
  </si>
  <si>
    <t>ćwiczenia</t>
  </si>
  <si>
    <t>seminaria</t>
  </si>
  <si>
    <t>1.</t>
  </si>
  <si>
    <t>Anatomia, w tym prawidłowa, funkcjonalna i palpacyjna człowieka cz. 1</t>
  </si>
  <si>
    <t xml:space="preserve">Zaliczenie z oceną </t>
  </si>
  <si>
    <t>2.</t>
  </si>
  <si>
    <t>Biologia medyczna</t>
  </si>
  <si>
    <t>3.</t>
  </si>
  <si>
    <t>Biochemia</t>
  </si>
  <si>
    <t>4.</t>
  </si>
  <si>
    <t>Pierwsza pomoc przedmedyczna</t>
  </si>
  <si>
    <t>5.</t>
  </si>
  <si>
    <t xml:space="preserve">Fizjoterapia ogólna </t>
  </si>
  <si>
    <t>Egzamin</t>
  </si>
  <si>
    <t>6.</t>
  </si>
  <si>
    <t>Zdrowie publiczne, w tym demografia i epidemiologia</t>
  </si>
  <si>
    <t>7.</t>
  </si>
  <si>
    <t>Jezyk obcy cz. 1</t>
  </si>
  <si>
    <t>8.</t>
  </si>
  <si>
    <t>Wychowanie fizyczne</t>
  </si>
  <si>
    <t>9.</t>
  </si>
  <si>
    <t>Psychologia ogólna i kliniczna</t>
  </si>
  <si>
    <t>10.</t>
  </si>
  <si>
    <t>Fizjologia ogólna, w tym fizjologia bólu i diagnostyka fizjologiczna cz. 1</t>
  </si>
  <si>
    <t>11.</t>
  </si>
  <si>
    <t>Socjologia ogólna i niepełnosprawności</t>
  </si>
  <si>
    <t>12.</t>
  </si>
  <si>
    <t>Biofizyka</t>
  </si>
  <si>
    <t>13.</t>
  </si>
  <si>
    <t>Pedagogika ogólna i specjalna</t>
  </si>
  <si>
    <t>14.</t>
  </si>
  <si>
    <t>Bioetyka</t>
  </si>
  <si>
    <t>RAZEM</t>
  </si>
  <si>
    <t>2 Egzaminy</t>
  </si>
  <si>
    <t>Szkolenie BHP</t>
  </si>
  <si>
    <t>średnia ilość realizowanych godzin w tygodniu</t>
  </si>
  <si>
    <t>Szkolenie biblioteczne</t>
  </si>
  <si>
    <t>Deficyt punktów umożliwiający zaliczenie semestru wynosi 10 ECTS</t>
  </si>
  <si>
    <t>SEMESTR DRUGI</t>
  </si>
  <si>
    <t xml:space="preserve">1. </t>
  </si>
  <si>
    <t>Anatomia, w tym prawidłowa, funkcjonalna i palpacyjna człowieka cz. 2</t>
  </si>
  <si>
    <t>Egzamin*</t>
  </si>
  <si>
    <t>Podstawowe nauki medyczne</t>
  </si>
  <si>
    <t>Język obcy cz. 2</t>
  </si>
  <si>
    <t>Zaliczenie z oceną</t>
  </si>
  <si>
    <t>Język obcy</t>
  </si>
  <si>
    <t>Fizjologia ogólna, w tym fizjologia bólu i  diagnostyka fizjologiczna cz. 2</t>
  </si>
  <si>
    <t>Patologia ogólna</t>
  </si>
  <si>
    <t>Medycyna fizykalna - fizykoterapia czI</t>
  </si>
  <si>
    <t>Nauki w zakresie podstaw fizjoterapii</t>
  </si>
  <si>
    <t xml:space="preserve">Komunikowanie interpersonalne </t>
  </si>
  <si>
    <t>Nauki ogólne</t>
  </si>
  <si>
    <t>Filozofia</t>
  </si>
  <si>
    <t>Psychoterapia</t>
  </si>
  <si>
    <t>Genetyka</t>
  </si>
  <si>
    <t>Kinezyterapia cz. 1</t>
  </si>
  <si>
    <t xml:space="preserve">Kształcenie ruchowe i metodyka nauczania ruchu </t>
  </si>
  <si>
    <t xml:space="preserve">Wstępna praktyka zawodowa fizjoterapeutyczna </t>
  </si>
  <si>
    <t>Do wyboru praktyka zawodowa</t>
  </si>
  <si>
    <t>średnia ilość realizowanych godzin w tygodniu - bez praktyk zawodowych</t>
  </si>
  <si>
    <t>Zajęcia teoretyczne (bez praktyk zawodowych) - 13 tygodni dydaktycznych</t>
  </si>
  <si>
    <t xml:space="preserve">ilość godzin </t>
  </si>
  <si>
    <t>Praktyki zawodowe - 14-15 tydzień dydaktyczny</t>
  </si>
  <si>
    <t>* Egzamin - obejmuje zakres materiału z semestru I, II</t>
  </si>
  <si>
    <t>Deficyt punktów umożliwiający zaliczenie semstru wynosi 10 ECTS</t>
  </si>
  <si>
    <t>SEMESTR TRZECI</t>
  </si>
  <si>
    <t>Anatomia rentgenowska</t>
  </si>
  <si>
    <t>Fizjologia wysiłku fizycznego</t>
  </si>
  <si>
    <t>Metody specjalne fizjoterapii cz. 1</t>
  </si>
  <si>
    <t>Kinezyterapia cz. 2</t>
  </si>
  <si>
    <t xml:space="preserve">Masaż </t>
  </si>
  <si>
    <t>Język obcy cz.3</t>
  </si>
  <si>
    <t>Kinezjologia</t>
  </si>
  <si>
    <t>Biomechanika stosowana i ergonomika</t>
  </si>
  <si>
    <t>Wybrane zagadnienia prawa medycznego, cywilnego i prawa pracy</t>
  </si>
  <si>
    <t>Kliniczne podstawy w kardiologii i kardiochirurgii</t>
  </si>
  <si>
    <t>Nauki w zakresie fizjoterapii klinicznej</t>
  </si>
  <si>
    <t>Kliniczne podstawy w chirurgii</t>
  </si>
  <si>
    <t>Kliniczne podstawy w ortopedii, traumatologii i medycyny sportowej</t>
  </si>
  <si>
    <t>Medycyna fizykalna - fizykoterapia cz. 2</t>
  </si>
  <si>
    <t>Kliniczne podstawy w pulmonologii</t>
  </si>
  <si>
    <t>3 Egzaminy</t>
  </si>
  <si>
    <t xml:space="preserve">średnia ilość realizowanych godzin w tygodniu </t>
  </si>
  <si>
    <t>* Egzamin - obejmuje zakres materiału z semestru II i III</t>
  </si>
  <si>
    <t>SEMESTR CZWARTY</t>
  </si>
  <si>
    <t>Język obcy cz.4</t>
  </si>
  <si>
    <t>Fizjoterapia w ortopedii i traumatologii i medycynie sportowej</t>
  </si>
  <si>
    <t>Fizjoterapia w kardiologii i kardiochirurgii</t>
  </si>
  <si>
    <t>Fizjoterapia w pulmonologii</t>
  </si>
  <si>
    <t>Fizjoterapia w chirurgii</t>
  </si>
  <si>
    <t xml:space="preserve">Kliniczne podstawy w pediatrii </t>
  </si>
  <si>
    <t>Metody specjalne fizjoterapii cz. 2</t>
  </si>
  <si>
    <t>Egzamin**</t>
  </si>
  <si>
    <t>Historia rehabilitacji</t>
  </si>
  <si>
    <t>Praktyka zawodowa w pracowni fizykoterapii</t>
  </si>
  <si>
    <t>Praktyka zawodowa w pracowni kinezyterapii</t>
  </si>
  <si>
    <t>Zajęcia teoretyczne (bez praktyk zawodowych) - 10 tygodni dydaktycznych</t>
  </si>
  <si>
    <t xml:space="preserve">Praktyki zawodowe - 11-15 tydzień dydaktyczny </t>
  </si>
  <si>
    <t>* Egzamin - obejmuje zakres materiału z semestru I,II, III, IV</t>
  </si>
  <si>
    <t>** Egzamin - obejmuje zakres materiału z semestru  III, IV</t>
  </si>
  <si>
    <t>SEMESTR PIĄTY</t>
  </si>
  <si>
    <t>Fizjoterapia w pediatrii i wieku rozwojowym cz. 1</t>
  </si>
  <si>
    <t>Kliniczne podstawy w neurologii i neurochirurgii</t>
  </si>
  <si>
    <t>Kliniczne podstawy w reumatologii</t>
  </si>
  <si>
    <t>Kliniczne podsatwy w neurologii dziecięcej</t>
  </si>
  <si>
    <t>Adaptowana aktywność fizyczna i sport osób z niepełnosprawnością.</t>
  </si>
  <si>
    <t>Kliniczne podstawy w onkologii i medycyny paliatywnej</t>
  </si>
  <si>
    <t>Farmakologia w fizjoterapii</t>
  </si>
  <si>
    <t>Kliniczne podstawy w geriatrii</t>
  </si>
  <si>
    <t>Ogólnouczelniany przedmiot do wyboru</t>
  </si>
  <si>
    <t>Do wyboru ogólnouczelniany uzupełniający</t>
  </si>
  <si>
    <t>Fizjoprofilaktyka i promocja zdrowia</t>
  </si>
  <si>
    <t>Biomechanika kliniczna</t>
  </si>
  <si>
    <t>Terapia manualna</t>
  </si>
  <si>
    <t>Zaopatrzenie ortopedyczne, protetyka i ortotyka</t>
  </si>
  <si>
    <t>SEMESTR SZÓSTY</t>
  </si>
  <si>
    <t>Kliniczne podstawy w intensywnej terapii</t>
  </si>
  <si>
    <t>Fizjoterapia w geriatrii</t>
  </si>
  <si>
    <t>Fizjoterapia w onkologii i medycynie paliatywnej</t>
  </si>
  <si>
    <t>Fizjoterapia w pediatrii i wieku rozwojowym cz. 2</t>
  </si>
  <si>
    <t>Fizjoterapia w neurologii i neurochirurgii cz. 1</t>
  </si>
  <si>
    <t>Fizjoterapia w reumatologii cz. 1</t>
  </si>
  <si>
    <t>Kliniczne podstawy w psychiatrii</t>
  </si>
  <si>
    <t>Odnowa biologiczna i balneoklimatologia</t>
  </si>
  <si>
    <t>Praktyka zawodowa z zakresu podstaw fizjoterapii klinicznej</t>
  </si>
  <si>
    <t>Praktyka zawodowa profilowana sem. VI</t>
  </si>
  <si>
    <t>4 Egzaminy</t>
  </si>
  <si>
    <t>średnia ilość realizowanych godzin w tygodniu -                                      bez praktyk zawodowych</t>
  </si>
  <si>
    <t>Praktyki zawodowe - 11-15 tydzień dydaktyczny</t>
  </si>
  <si>
    <t>* Egzamin - obejmuje zakres materiału z semestru V i VI</t>
  </si>
  <si>
    <t>SEMESTR DZIEWIĄTY</t>
  </si>
  <si>
    <t>Praktyka zawodowa sem IX</t>
  </si>
  <si>
    <t>Deficyt punktów umożliwiający zaliczenie semetru wynosi 10 ECTS</t>
  </si>
  <si>
    <t>SEMESTR DZIESIĄTY</t>
  </si>
  <si>
    <t>Praktyka zawodowa sem. X</t>
  </si>
  <si>
    <t>Egzamin magisterski i obrona pracy dyplomowej</t>
  </si>
  <si>
    <t xml:space="preserve">Do wyboru </t>
  </si>
  <si>
    <t>Razem godzin w semestrze</t>
  </si>
  <si>
    <t>ilość godzin</t>
  </si>
  <si>
    <t>praktyki zawodowe</t>
  </si>
  <si>
    <t xml:space="preserve">ECTS kontaktowy </t>
  </si>
  <si>
    <t xml:space="preserve">ECTS niekontaktowy </t>
  </si>
  <si>
    <t>ECTS Razem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</si>
  <si>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</si>
  <si>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</si>
  <si>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</si>
  <si>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</si>
  <si>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</si>
  <si>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</si>
  <si>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</si>
  <si>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</si>
  <si>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</si>
  <si>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</si>
  <si>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Moduły</t>
  </si>
  <si>
    <t>Ilość godzin</t>
  </si>
  <si>
    <t>ECTS</t>
  </si>
  <si>
    <t>ECTS zajęć                                                  o charakterze praktycznym</t>
  </si>
  <si>
    <t>wymiar %</t>
  </si>
  <si>
    <t>Przedmioty podstawowe medyczne</t>
  </si>
  <si>
    <t>Przedmioty ogólne - bez p.humanistycznych i języka obcego</t>
  </si>
  <si>
    <t>ECTS przedmioty do wyboru</t>
  </si>
  <si>
    <t>Przedmioty humanistyczne</t>
  </si>
  <si>
    <t>ECTS niekontakotwy</t>
  </si>
  <si>
    <t xml:space="preserve">RAZEM </t>
  </si>
  <si>
    <t>Przedmioty podstawowe w zakresie fizjoterapii</t>
  </si>
  <si>
    <t>Przedmioty w zakresie fizjoterapii klinicznej</t>
  </si>
  <si>
    <t>Przedmioty ogólnouczelniane</t>
  </si>
  <si>
    <t>Praktyki zawodowe</t>
  </si>
  <si>
    <t>ECTS w zakresie fizjoterapii</t>
  </si>
  <si>
    <t>Podstawy opieki nad pacjentem niepełnosprawnym</t>
  </si>
  <si>
    <t>Uzupełniający</t>
  </si>
  <si>
    <t>Podstawy żywienia człowieka</t>
  </si>
  <si>
    <t>Zapobieganie zakażeniom</t>
  </si>
  <si>
    <t>Kliniczny zarys chorób - dermatologia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</si>
</sst>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0.0"/>
    <numFmt numFmtId="165" formatCode="0.0%"/>
    <numFmt numFmtId="166" formatCode="_-* #,##0.00\ _z_ł_-;\-* #,##0.00\ _z_ł_-;_-* \-??\ _z_ł_-;_-@_-"/>
    <numFmt numFmtId="167" formatCode="_-* #,##0.0\ _z_ł_-;\-* #,##0.0\ _z_ł_-;_-* \-??\ _z_ł_-;_-@_-"/>
  </numFmts>
  <fonts count="70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10"/>
      <name val="Times New Roman"/>
      <family val="1"/>
    </font>
    <font>
      <b/>
      <sz val="11"/>
      <color indexed="8"/>
      <name val="Czcionka tekstu podstawowego"/>
      <family val="0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i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color indexed="8"/>
      <name val="Times New Roman"/>
      <family val="1"/>
    </font>
    <font>
      <b/>
      <sz val="9"/>
      <name val="Times New Roman"/>
      <family val="1"/>
    </font>
    <font>
      <sz val="11"/>
      <color indexed="40"/>
      <name val="Times New Roman"/>
      <family val="1"/>
    </font>
    <font>
      <b/>
      <sz val="12"/>
      <color indexed="10"/>
      <name val="Times New Roman"/>
      <family val="1"/>
    </font>
    <font>
      <sz val="10"/>
      <color indexed="8"/>
      <name val="Czcionka tekstu podstawowego"/>
      <family val="2"/>
    </font>
    <font>
      <sz val="10"/>
      <color indexed="8"/>
      <name val="Times New Roman"/>
      <family val="1"/>
    </font>
    <font>
      <b/>
      <sz val="12"/>
      <color indexed="62"/>
      <name val="Times New Roman"/>
      <family val="1"/>
    </font>
    <font>
      <b/>
      <i/>
      <sz val="10"/>
      <name val="Times New Roman"/>
      <family val="1"/>
    </font>
    <font>
      <b/>
      <sz val="11"/>
      <color indexed="10"/>
      <name val="Czcionka tekstu podstawowego"/>
      <family val="2"/>
    </font>
    <font>
      <b/>
      <i/>
      <sz val="10"/>
      <color indexed="8"/>
      <name val="Times New Roman"/>
      <family val="1"/>
    </font>
    <font>
      <b/>
      <sz val="12"/>
      <name val="Times New Roman"/>
      <family val="1"/>
    </font>
    <font>
      <b/>
      <i/>
      <sz val="11"/>
      <color indexed="8"/>
      <name val="Czcionka tekstu podstawowego"/>
      <family val="0"/>
    </font>
    <font>
      <b/>
      <i/>
      <sz val="9"/>
      <name val="Czcionka tekstu podstawowego"/>
      <family val="0"/>
    </font>
    <font>
      <b/>
      <i/>
      <sz val="11"/>
      <color indexed="10"/>
      <name val="Times New Roman"/>
      <family val="1"/>
    </font>
    <font>
      <b/>
      <i/>
      <sz val="11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49"/>
      </left>
      <right style="thin">
        <color indexed="9"/>
      </right>
      <top style="thin">
        <color indexed="8"/>
      </top>
      <bottom style="thin">
        <color indexed="49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49"/>
      </bottom>
    </border>
    <border>
      <left style="thin">
        <color indexed="9"/>
      </left>
      <right>
        <color indexed="63"/>
      </right>
      <top style="thin">
        <color indexed="8"/>
      </top>
      <bottom style="thin">
        <color indexed="49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49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49"/>
      </bottom>
    </border>
    <border>
      <left style="thin">
        <color indexed="9"/>
      </left>
      <right style="thin">
        <color indexed="8"/>
      </right>
      <top style="thin">
        <color indexed="49"/>
      </top>
      <bottom style="thin">
        <color indexed="49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9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9"/>
      </right>
      <top style="thin">
        <color indexed="49"/>
      </top>
      <bottom style="thin">
        <color indexed="49"/>
      </bottom>
    </border>
    <border>
      <left style="thin">
        <color indexed="49"/>
      </left>
      <right style="thin">
        <color indexed="9"/>
      </right>
      <top style="thin">
        <color indexed="49"/>
      </top>
      <bottom>
        <color indexed="63"/>
      </bottom>
    </border>
    <border>
      <left style="thin">
        <color indexed="8"/>
      </left>
      <right style="thin">
        <color indexed="9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indexed="9"/>
      </left>
      <right style="thin">
        <color indexed="8"/>
      </right>
      <top style="thin">
        <color indexed="49"/>
      </top>
      <bottom>
        <color indexed="63"/>
      </bottom>
    </border>
    <border>
      <left style="thin">
        <color indexed="9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0" fontId="58" fillId="0" borderId="3" applyNumberFormat="0" applyFill="0" applyAlignment="0" applyProtection="0"/>
    <xf numFmtId="0" fontId="59" fillId="29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27" borderId="1" applyNumberFormat="0" applyAlignment="0" applyProtection="0"/>
    <xf numFmtId="9" fontId="0" fillId="0" borderId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9" fillId="32" borderId="0" applyNumberFormat="0" applyBorder="0" applyAlignment="0" applyProtection="0"/>
  </cellStyleXfs>
  <cellXfs count="319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2" fillId="0" borderId="0" xfId="0" applyNumberFormat="1" applyFont="1" applyAlignment="1">
      <alignment horizontal="center" vertical="center"/>
    </xf>
    <xf numFmtId="0" fontId="0" fillId="33" borderId="0" xfId="0" applyFill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2" fontId="2" fillId="0" borderId="16" xfId="0" applyNumberFormat="1" applyFont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4" borderId="0" xfId="0" applyFill="1" applyAlignment="1">
      <alignment/>
    </xf>
    <xf numFmtId="2" fontId="5" fillId="33" borderId="17" xfId="0" applyNumberFormat="1" applyFont="1" applyFill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35" borderId="20" xfId="0" applyFont="1" applyFill="1" applyBorder="1" applyAlignment="1">
      <alignment horizontal="center" vertical="center" wrapText="1"/>
    </xf>
    <xf numFmtId="0" fontId="13" fillId="35" borderId="20" xfId="0" applyFont="1" applyFill="1" applyBorder="1" applyAlignment="1">
      <alignment vertical="center" wrapText="1"/>
    </xf>
    <xf numFmtId="164" fontId="14" fillId="35" borderId="20" xfId="0" applyNumberFormat="1" applyFont="1" applyFill="1" applyBorder="1" applyAlignment="1">
      <alignment horizontal="center" vertical="center" wrapText="1"/>
    </xf>
    <xf numFmtId="0" fontId="14" fillId="35" borderId="20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0" fillId="34" borderId="0" xfId="0" applyFill="1" applyAlignment="1">
      <alignment vertical="center"/>
    </xf>
    <xf numFmtId="0" fontId="0" fillId="0" borderId="0" xfId="0" applyAlignment="1">
      <alignment vertical="center"/>
    </xf>
    <xf numFmtId="0" fontId="0" fillId="36" borderId="0" xfId="0" applyFill="1" applyAlignment="1">
      <alignment vertical="center"/>
    </xf>
    <xf numFmtId="0" fontId="12" fillId="37" borderId="20" xfId="0" applyFont="1" applyFill="1" applyBorder="1" applyAlignment="1">
      <alignment horizontal="center" vertical="center" wrapText="1"/>
    </xf>
    <xf numFmtId="0" fontId="13" fillId="37" borderId="20" xfId="0" applyFont="1" applyFill="1" applyBorder="1" applyAlignment="1">
      <alignment vertical="center" wrapText="1"/>
    </xf>
    <xf numFmtId="164" fontId="14" fillId="37" borderId="20" xfId="0" applyNumberFormat="1" applyFont="1" applyFill="1" applyBorder="1" applyAlignment="1">
      <alignment horizontal="center" vertical="center" wrapText="1"/>
    </xf>
    <xf numFmtId="0" fontId="14" fillId="37" borderId="20" xfId="0" applyFont="1" applyFill="1" applyBorder="1" applyAlignment="1">
      <alignment horizontal="center" vertical="center" wrapText="1"/>
    </xf>
    <xf numFmtId="0" fontId="0" fillId="38" borderId="0" xfId="0" applyFill="1" applyAlignment="1">
      <alignment vertical="center"/>
    </xf>
    <xf numFmtId="0" fontId="12" fillId="38" borderId="20" xfId="0" applyFont="1" applyFill="1" applyBorder="1" applyAlignment="1">
      <alignment horizontal="center" vertical="center" wrapText="1"/>
    </xf>
    <xf numFmtId="0" fontId="13" fillId="38" borderId="20" xfId="0" applyFont="1" applyFill="1" applyBorder="1" applyAlignment="1">
      <alignment vertical="center" wrapText="1"/>
    </xf>
    <xf numFmtId="164" fontId="14" fillId="38" borderId="20" xfId="0" applyNumberFormat="1" applyFont="1" applyFill="1" applyBorder="1" applyAlignment="1">
      <alignment horizontal="center" vertical="center" wrapText="1"/>
    </xf>
    <xf numFmtId="0" fontId="14" fillId="38" borderId="20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center" wrapText="1"/>
    </xf>
    <xf numFmtId="0" fontId="13" fillId="33" borderId="20" xfId="0" applyFont="1" applyFill="1" applyBorder="1" applyAlignment="1">
      <alignment vertical="center" wrapText="1"/>
    </xf>
    <xf numFmtId="164" fontId="14" fillId="33" borderId="20" xfId="0" applyNumberFormat="1" applyFont="1" applyFill="1" applyBorder="1" applyAlignment="1">
      <alignment horizontal="center" vertical="center" wrapText="1"/>
    </xf>
    <xf numFmtId="0" fontId="14" fillId="33" borderId="20" xfId="0" applyFont="1" applyFill="1" applyBorder="1" applyAlignment="1">
      <alignment horizontal="center" vertical="center" wrapText="1"/>
    </xf>
    <xf numFmtId="0" fontId="0" fillId="35" borderId="0" xfId="0" applyFill="1" applyAlignment="1">
      <alignment vertical="center"/>
    </xf>
    <xf numFmtId="0" fontId="12" fillId="38" borderId="20" xfId="0" applyFont="1" applyFill="1" applyBorder="1" applyAlignment="1">
      <alignment horizontal="center" vertical="center"/>
    </xf>
    <xf numFmtId="0" fontId="8" fillId="39" borderId="20" xfId="0" applyFont="1" applyFill="1" applyBorder="1" applyAlignment="1">
      <alignment horizontal="center"/>
    </xf>
    <xf numFmtId="0" fontId="12" fillId="39" borderId="20" xfId="0" applyNumberFormat="1" applyFont="1" applyFill="1" applyBorder="1" applyAlignment="1">
      <alignment horizontal="center" vertical="center" wrapText="1"/>
    </xf>
    <xf numFmtId="164" fontId="12" fillId="39" borderId="20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40" borderId="0" xfId="0" applyFont="1" applyFill="1" applyAlignment="1">
      <alignment/>
    </xf>
    <xf numFmtId="0" fontId="8" fillId="33" borderId="21" xfId="0" applyFont="1" applyFill="1" applyBorder="1" applyAlignment="1">
      <alignment horizontal="center" vertical="top" wrapText="1"/>
    </xf>
    <xf numFmtId="164" fontId="8" fillId="33" borderId="21" xfId="0" applyNumberFormat="1" applyFont="1" applyFill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center"/>
    </xf>
    <xf numFmtId="164" fontId="10" fillId="0" borderId="19" xfId="0" applyNumberFormat="1" applyFont="1" applyBorder="1" applyAlignment="1">
      <alignment horizontal="center" vertical="center"/>
    </xf>
    <xf numFmtId="0" fontId="0" fillId="41" borderId="0" xfId="0" applyFill="1" applyAlignment="1">
      <alignment/>
    </xf>
    <xf numFmtId="2" fontId="2" fillId="0" borderId="22" xfId="0" applyNumberFormat="1" applyFont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horizontal="center" vertical="top" wrapText="1"/>
    </xf>
    <xf numFmtId="0" fontId="15" fillId="33" borderId="0" xfId="0" applyFont="1" applyFill="1" applyBorder="1" applyAlignment="1">
      <alignment horizontal="center" vertical="top" wrapText="1"/>
    </xf>
    <xf numFmtId="2" fontId="10" fillId="0" borderId="23" xfId="0" applyNumberFormat="1" applyFont="1" applyBorder="1" applyAlignment="1">
      <alignment vertical="center" wrapText="1"/>
    </xf>
    <xf numFmtId="0" fontId="16" fillId="0" borderId="20" xfId="0" applyFont="1" applyBorder="1" applyAlignment="1">
      <alignment vertical="top" wrapText="1"/>
    </xf>
    <xf numFmtId="0" fontId="4" fillId="0" borderId="20" xfId="0" applyFont="1" applyBorder="1" applyAlignment="1">
      <alignment horizontal="center" vertical="top" wrapText="1"/>
    </xf>
    <xf numFmtId="0" fontId="15" fillId="0" borderId="20" xfId="0" applyFont="1" applyBorder="1" applyAlignment="1">
      <alignment horizontal="center" vertical="top" wrapText="1"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14" fillId="38" borderId="20" xfId="0" applyFont="1" applyFill="1" applyBorder="1" applyAlignment="1">
      <alignment horizontal="center" vertical="center"/>
    </xf>
    <xf numFmtId="0" fontId="12" fillId="35" borderId="20" xfId="0" applyFont="1" applyFill="1" applyBorder="1" applyAlignment="1">
      <alignment horizontal="center" vertical="center"/>
    </xf>
    <xf numFmtId="0" fontId="14" fillId="37" borderId="20" xfId="0" applyFont="1" applyFill="1" applyBorder="1" applyAlignment="1">
      <alignment horizontal="center" vertical="center"/>
    </xf>
    <xf numFmtId="0" fontId="12" fillId="37" borderId="20" xfId="0" applyFont="1" applyFill="1" applyBorder="1" applyAlignment="1">
      <alignment horizontal="center" vertical="center"/>
    </xf>
    <xf numFmtId="0" fontId="12" fillId="36" borderId="20" xfId="0" applyFont="1" applyFill="1" applyBorder="1" applyAlignment="1">
      <alignment horizontal="center" vertical="center" wrapText="1"/>
    </xf>
    <xf numFmtId="0" fontId="18" fillId="42" borderId="20" xfId="0" applyFont="1" applyFill="1" applyBorder="1" applyAlignment="1">
      <alignment vertical="center" wrapText="1"/>
    </xf>
    <xf numFmtId="0" fontId="14" fillId="36" borderId="20" xfId="0" applyFont="1" applyFill="1" applyBorder="1" applyAlignment="1">
      <alignment horizontal="center" vertical="center" wrapText="1"/>
    </xf>
    <xf numFmtId="0" fontId="19" fillId="36" borderId="20" xfId="0" applyFont="1" applyFill="1" applyBorder="1" applyAlignment="1">
      <alignment horizontal="center" vertical="center"/>
    </xf>
    <xf numFmtId="0" fontId="3" fillId="43" borderId="0" xfId="0" applyFont="1" applyFill="1" applyAlignment="1">
      <alignment/>
    </xf>
    <xf numFmtId="2" fontId="20" fillId="33" borderId="20" xfId="0" applyNumberFormat="1" applyFont="1" applyFill="1" applyBorder="1" applyAlignment="1">
      <alignment horizontal="center" vertical="center"/>
    </xf>
    <xf numFmtId="1" fontId="8" fillId="33" borderId="24" xfId="0" applyNumberFormat="1" applyFont="1" applyFill="1" applyBorder="1" applyAlignment="1">
      <alignment horizontal="center" vertical="center" wrapText="1"/>
    </xf>
    <xf numFmtId="2" fontId="20" fillId="33" borderId="19" xfId="0" applyNumberFormat="1" applyFont="1" applyFill="1" applyBorder="1" applyAlignment="1">
      <alignment horizontal="center" vertical="center"/>
    </xf>
    <xf numFmtId="2" fontId="20" fillId="33" borderId="21" xfId="0" applyNumberFormat="1" applyFont="1" applyFill="1" applyBorder="1" applyAlignment="1">
      <alignment horizontal="center" vertical="center"/>
    </xf>
    <xf numFmtId="2" fontId="2" fillId="0" borderId="21" xfId="0" applyNumberFormat="1" applyFont="1" applyBorder="1" applyAlignment="1">
      <alignment horizontal="center" vertical="center"/>
    </xf>
    <xf numFmtId="2" fontId="2" fillId="33" borderId="22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top" wrapText="1"/>
    </xf>
    <xf numFmtId="0" fontId="21" fillId="0" borderId="25" xfId="0" applyFont="1" applyBorder="1" applyAlignment="1">
      <alignment vertical="top" wrapText="1"/>
    </xf>
    <xf numFmtId="0" fontId="15" fillId="0" borderId="0" xfId="0" applyFont="1" applyBorder="1" applyAlignment="1">
      <alignment horizontal="center" vertical="top" wrapText="1"/>
    </xf>
    <xf numFmtId="2" fontId="10" fillId="0" borderId="26" xfId="0" applyNumberFormat="1" applyFont="1" applyBorder="1" applyAlignment="1">
      <alignment vertical="center" wrapText="1"/>
    </xf>
    <xf numFmtId="0" fontId="0" fillId="33" borderId="27" xfId="0" applyFill="1" applyBorder="1" applyAlignment="1">
      <alignment/>
    </xf>
    <xf numFmtId="0" fontId="15" fillId="33" borderId="0" xfId="0" applyFont="1" applyFill="1" applyAlignment="1">
      <alignment/>
    </xf>
    <xf numFmtId="0" fontId="15" fillId="34" borderId="0" xfId="0" applyFont="1" applyFill="1" applyAlignment="1">
      <alignment/>
    </xf>
    <xf numFmtId="0" fontId="15" fillId="38" borderId="0" xfId="0" applyFont="1" applyFill="1" applyAlignment="1">
      <alignment/>
    </xf>
    <xf numFmtId="0" fontId="12" fillId="33" borderId="20" xfId="0" applyFont="1" applyFill="1" applyBorder="1" applyAlignment="1">
      <alignment horizontal="center" vertical="center"/>
    </xf>
    <xf numFmtId="0" fontId="14" fillId="35" borderId="20" xfId="0" applyFont="1" applyFill="1" applyBorder="1" applyAlignment="1">
      <alignment horizontal="center" vertical="center"/>
    </xf>
    <xf numFmtId="0" fontId="12" fillId="44" borderId="20" xfId="0" applyFont="1" applyFill="1" applyBorder="1" applyAlignment="1">
      <alignment horizontal="center" vertical="center" wrapText="1"/>
    </xf>
    <xf numFmtId="0" fontId="13" fillId="44" borderId="20" xfId="0" applyFont="1" applyFill="1" applyBorder="1" applyAlignment="1">
      <alignment vertical="center" wrapText="1"/>
    </xf>
    <xf numFmtId="0" fontId="12" fillId="44" borderId="20" xfId="0" applyFont="1" applyFill="1" applyBorder="1" applyAlignment="1">
      <alignment horizontal="center" vertical="center"/>
    </xf>
    <xf numFmtId="0" fontId="14" fillId="44" borderId="20" xfId="0" applyFont="1" applyFill="1" applyBorder="1" applyAlignment="1">
      <alignment horizontal="center" vertical="center" wrapText="1"/>
    </xf>
    <xf numFmtId="2" fontId="2" fillId="33" borderId="20" xfId="0" applyNumberFormat="1" applyFont="1" applyFill="1" applyBorder="1" applyAlignment="1">
      <alignment horizontal="center" vertical="center"/>
    </xf>
    <xf numFmtId="164" fontId="8" fillId="0" borderId="19" xfId="0" applyNumberFormat="1" applyFont="1" applyBorder="1" applyAlignment="1">
      <alignment horizontal="center" vertical="center"/>
    </xf>
    <xf numFmtId="2" fontId="2" fillId="33" borderId="19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2" fontId="10" fillId="0" borderId="30" xfId="0" applyNumberFormat="1" applyFont="1" applyBorder="1" applyAlignment="1">
      <alignment vertical="center" wrapText="1"/>
    </xf>
    <xf numFmtId="0" fontId="16" fillId="0" borderId="31" xfId="0" applyFont="1" applyBorder="1" applyAlignment="1">
      <alignment vertical="top" wrapText="1"/>
    </xf>
    <xf numFmtId="0" fontId="4" fillId="0" borderId="31" xfId="0" applyFont="1" applyBorder="1" applyAlignment="1">
      <alignment horizontal="center" vertical="top" wrapText="1"/>
    </xf>
    <xf numFmtId="0" fontId="15" fillId="0" borderId="19" xfId="0" applyFont="1" applyBorder="1" applyAlignment="1">
      <alignment horizontal="center" vertical="top" wrapText="1"/>
    </xf>
    <xf numFmtId="0" fontId="14" fillId="33" borderId="20" xfId="0" applyFont="1" applyFill="1" applyBorder="1" applyAlignment="1">
      <alignment horizontal="center" vertical="center"/>
    </xf>
    <xf numFmtId="0" fontId="14" fillId="44" borderId="20" xfId="0" applyFont="1" applyFill="1" applyBorder="1" applyAlignment="1">
      <alignment horizontal="center" vertical="center"/>
    </xf>
    <xf numFmtId="0" fontId="13" fillId="36" borderId="20" xfId="0" applyFont="1" applyFill="1" applyBorder="1" applyAlignment="1">
      <alignment vertical="center" wrapText="1"/>
    </xf>
    <xf numFmtId="0" fontId="12" fillId="36" borderId="20" xfId="0" applyFont="1" applyFill="1" applyBorder="1" applyAlignment="1">
      <alignment horizontal="center" vertical="center"/>
    </xf>
    <xf numFmtId="0" fontId="14" fillId="36" borderId="20" xfId="0" applyFont="1" applyFill="1" applyBorder="1" applyAlignment="1">
      <alignment horizontal="center" vertical="center"/>
    </xf>
    <xf numFmtId="0" fontId="22" fillId="36" borderId="31" xfId="0" applyFont="1" applyFill="1" applyBorder="1" applyAlignment="1">
      <alignment horizontal="center" vertical="center" wrapText="1"/>
    </xf>
    <xf numFmtId="0" fontId="12" fillId="39" borderId="20" xfId="0" applyFont="1" applyFill="1" applyBorder="1" applyAlignment="1">
      <alignment horizontal="center" vertical="center"/>
    </xf>
    <xf numFmtId="164" fontId="12" fillId="39" borderId="20" xfId="0" applyNumberFormat="1" applyFont="1" applyFill="1" applyBorder="1" applyAlignment="1">
      <alignment horizontal="center" vertical="center"/>
    </xf>
    <xf numFmtId="2" fontId="5" fillId="33" borderId="32" xfId="0" applyNumberFormat="1" applyFont="1" applyFill="1" applyBorder="1" applyAlignment="1">
      <alignment horizontal="center" vertical="center"/>
    </xf>
    <xf numFmtId="164" fontId="10" fillId="33" borderId="33" xfId="0" applyNumberFormat="1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2" fontId="5" fillId="33" borderId="19" xfId="0" applyNumberFormat="1" applyFont="1" applyFill="1" applyBorder="1" applyAlignment="1">
      <alignment horizontal="center" vertical="center"/>
    </xf>
    <xf numFmtId="2" fontId="2" fillId="33" borderId="2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vertical="top"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12" fillId="45" borderId="20" xfId="0" applyFont="1" applyFill="1" applyBorder="1" applyAlignment="1">
      <alignment horizontal="center" vertical="center" wrapText="1"/>
    </xf>
    <xf numFmtId="0" fontId="18" fillId="45" borderId="20" xfId="0" applyFont="1" applyFill="1" applyBorder="1" applyAlignment="1">
      <alignment vertical="center" wrapText="1"/>
    </xf>
    <xf numFmtId="0" fontId="22" fillId="45" borderId="20" xfId="0" applyFont="1" applyFill="1" applyBorder="1" applyAlignment="1">
      <alignment horizontal="center" vertical="center"/>
    </xf>
    <xf numFmtId="0" fontId="19" fillId="45" borderId="20" xfId="0" applyFont="1" applyFill="1" applyBorder="1" applyAlignment="1">
      <alignment horizontal="center" vertical="center"/>
    </xf>
    <xf numFmtId="0" fontId="19" fillId="45" borderId="20" xfId="0" applyFont="1" applyFill="1" applyBorder="1" applyAlignment="1">
      <alignment horizontal="center" vertical="center" wrapText="1"/>
    </xf>
    <xf numFmtId="0" fontId="22" fillId="45" borderId="20" xfId="0" applyFont="1" applyFill="1" applyBorder="1" applyAlignment="1">
      <alignment horizontal="center" vertical="center" wrapText="1"/>
    </xf>
    <xf numFmtId="2" fontId="2" fillId="0" borderId="20" xfId="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0" fontId="15" fillId="33" borderId="20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top" wrapText="1"/>
    </xf>
    <xf numFmtId="0" fontId="7" fillId="33" borderId="35" xfId="0" applyFont="1" applyFill="1" applyBorder="1" applyAlignment="1">
      <alignment horizontal="center" vertical="top" wrapText="1"/>
    </xf>
    <xf numFmtId="0" fontId="7" fillId="33" borderId="30" xfId="0" applyFont="1" applyFill="1" applyBorder="1" applyAlignment="1">
      <alignment horizontal="center" vertical="top" wrapText="1"/>
    </xf>
    <xf numFmtId="0" fontId="15" fillId="0" borderId="28" xfId="0" applyFont="1" applyBorder="1" applyAlignment="1">
      <alignment horizontal="center" vertical="top" wrapText="1"/>
    </xf>
    <xf numFmtId="2" fontId="10" fillId="0" borderId="34" xfId="0" applyNumberFormat="1" applyFont="1" applyBorder="1" applyAlignment="1">
      <alignment vertical="center" wrapText="1"/>
    </xf>
    <xf numFmtId="0" fontId="22" fillId="36" borderId="20" xfId="0" applyFont="1" applyFill="1" applyBorder="1" applyAlignment="1">
      <alignment horizontal="center" vertical="center" wrapText="1"/>
    </xf>
    <xf numFmtId="0" fontId="18" fillId="36" borderId="20" xfId="0" applyFont="1" applyFill="1" applyBorder="1" applyAlignment="1">
      <alignment vertical="center" wrapText="1"/>
    </xf>
    <xf numFmtId="0" fontId="22" fillId="36" borderId="20" xfId="0" applyFont="1" applyFill="1" applyBorder="1" applyAlignment="1">
      <alignment horizontal="center" vertical="center"/>
    </xf>
    <xf numFmtId="0" fontId="19" fillId="36" borderId="20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33" borderId="0" xfId="0" applyFont="1" applyFill="1" applyBorder="1" applyAlignment="1">
      <alignment horizontal="left" vertical="top" wrapText="1"/>
    </xf>
    <xf numFmtId="0" fontId="8" fillId="33" borderId="36" xfId="0" applyFont="1" applyFill="1" applyBorder="1" applyAlignment="1">
      <alignment horizontal="left" vertical="top" wrapText="1"/>
    </xf>
    <xf numFmtId="2" fontId="2" fillId="33" borderId="0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7" fillId="33" borderId="37" xfId="0" applyFont="1" applyFill="1" applyBorder="1" applyAlignment="1">
      <alignment horizontal="center" vertical="top" wrapText="1"/>
    </xf>
    <xf numFmtId="0" fontId="0" fillId="0" borderId="23" xfId="0" applyBorder="1" applyAlignment="1">
      <alignment/>
    </xf>
    <xf numFmtId="164" fontId="14" fillId="36" borderId="20" xfId="0" applyNumberFormat="1" applyFont="1" applyFill="1" applyBorder="1" applyAlignment="1">
      <alignment horizontal="center" vertical="center"/>
    </xf>
    <xf numFmtId="0" fontId="0" fillId="46" borderId="0" xfId="0" applyFill="1" applyAlignment="1">
      <alignment/>
    </xf>
    <xf numFmtId="2" fontId="10" fillId="0" borderId="0" xfId="0" applyNumberFormat="1" applyFont="1" applyBorder="1" applyAlignment="1">
      <alignment vertical="center" wrapText="1"/>
    </xf>
    <xf numFmtId="2" fontId="23" fillId="33" borderId="31" xfId="0" applyNumberFormat="1" applyFont="1" applyFill="1" applyBorder="1" applyAlignment="1">
      <alignment horizontal="center" vertical="center" wrapText="1"/>
    </xf>
    <xf numFmtId="0" fontId="14" fillId="36" borderId="38" xfId="0" applyFont="1" applyFill="1" applyBorder="1" applyAlignment="1">
      <alignment horizontal="center" vertical="center" wrapText="1"/>
    </xf>
    <xf numFmtId="164" fontId="14" fillId="33" borderId="20" xfId="0" applyNumberFormat="1" applyFont="1" applyFill="1" applyBorder="1" applyAlignment="1">
      <alignment horizontal="center" vertical="center"/>
    </xf>
    <xf numFmtId="0" fontId="15" fillId="43" borderId="0" xfId="0" applyFont="1" applyFill="1" applyAlignment="1">
      <alignment/>
    </xf>
    <xf numFmtId="0" fontId="12" fillId="39" borderId="24" xfId="0" applyFont="1" applyFill="1" applyBorder="1" applyAlignment="1">
      <alignment horizontal="center" vertical="center" wrapText="1"/>
    </xf>
    <xf numFmtId="2" fontId="23" fillId="33" borderId="22" xfId="0" applyNumberFormat="1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top" wrapText="1"/>
    </xf>
    <xf numFmtId="2" fontId="5" fillId="33" borderId="0" xfId="0" applyNumberFormat="1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left" vertical="top" wrapText="1"/>
    </xf>
    <xf numFmtId="0" fontId="8" fillId="33" borderId="24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top" wrapText="1"/>
    </xf>
    <xf numFmtId="2" fontId="8" fillId="33" borderId="18" xfId="0" applyNumberFormat="1" applyFont="1" applyFill="1" applyBorder="1" applyAlignment="1">
      <alignment horizontal="center" vertical="center"/>
    </xf>
    <xf numFmtId="0" fontId="24" fillId="33" borderId="22" xfId="0" applyFont="1" applyFill="1" applyBorder="1" applyAlignment="1">
      <alignment vertical="center"/>
    </xf>
    <xf numFmtId="0" fontId="25" fillId="33" borderId="19" xfId="0" applyFont="1" applyFill="1" applyBorder="1" applyAlignment="1">
      <alignment horizontal="center" vertical="center"/>
    </xf>
    <xf numFmtId="0" fontId="26" fillId="33" borderId="19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0" fillId="33" borderId="35" xfId="0" applyFill="1" applyBorder="1" applyAlignment="1">
      <alignment vertical="center"/>
    </xf>
    <xf numFmtId="2" fontId="2" fillId="33" borderId="32" xfId="0" applyNumberFormat="1" applyFont="1" applyFill="1" applyBorder="1" applyAlignment="1">
      <alignment horizontal="center" vertical="center"/>
    </xf>
    <xf numFmtId="164" fontId="12" fillId="33" borderId="20" xfId="0" applyNumberFormat="1" applyFont="1" applyFill="1" applyBorder="1" applyAlignment="1">
      <alignment horizontal="center" vertical="center"/>
    </xf>
    <xf numFmtId="0" fontId="0" fillId="33" borderId="20" xfId="0" applyFill="1" applyBorder="1" applyAlignment="1">
      <alignment vertical="center"/>
    </xf>
    <xf numFmtId="0" fontId="12" fillId="0" borderId="20" xfId="0" applyFont="1" applyBorder="1" applyAlignment="1">
      <alignment horizontal="center" vertical="center"/>
    </xf>
    <xf numFmtId="0" fontId="15" fillId="33" borderId="20" xfId="0" applyFont="1" applyFill="1" applyBorder="1" applyAlignment="1">
      <alignment/>
    </xf>
    <xf numFmtId="0" fontId="3" fillId="0" borderId="0" xfId="0" applyFont="1" applyAlignment="1">
      <alignment/>
    </xf>
    <xf numFmtId="2" fontId="20" fillId="33" borderId="20" xfId="0" applyNumberFormat="1" applyFont="1" applyFill="1" applyBorder="1" applyAlignment="1">
      <alignment horizontal="left" vertical="center"/>
    </xf>
    <xf numFmtId="0" fontId="8" fillId="33" borderId="20" xfId="0" applyFont="1" applyFill="1" applyBorder="1" applyAlignment="1">
      <alignment horizontal="center" vertical="center"/>
    </xf>
    <xf numFmtId="2" fontId="20" fillId="0" borderId="20" xfId="0" applyNumberFormat="1" applyFont="1" applyBorder="1" applyAlignment="1">
      <alignment horizontal="center" vertical="center"/>
    </xf>
    <xf numFmtId="164" fontId="12" fillId="35" borderId="20" xfId="0" applyNumberFormat="1" applyFont="1" applyFill="1" applyBorder="1" applyAlignment="1">
      <alignment horizontal="right" vertical="center"/>
    </xf>
    <xf numFmtId="164" fontId="12" fillId="35" borderId="20" xfId="0" applyNumberFormat="1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vertical="center"/>
    </xf>
    <xf numFmtId="0" fontId="27" fillId="0" borderId="20" xfId="0" applyFont="1" applyBorder="1" applyAlignment="1">
      <alignment/>
    </xf>
    <xf numFmtId="0" fontId="27" fillId="0" borderId="20" xfId="0" applyFont="1" applyBorder="1" applyAlignment="1">
      <alignment horizontal="center"/>
    </xf>
    <xf numFmtId="0" fontId="28" fillId="41" borderId="20" xfId="0" applyFont="1" applyFill="1" applyBorder="1" applyAlignment="1">
      <alignment horizontal="center" vertical="center"/>
    </xf>
    <xf numFmtId="0" fontId="29" fillId="33" borderId="20" xfId="0" applyFont="1" applyFill="1" applyBorder="1" applyAlignment="1">
      <alignment horizontal="left"/>
    </xf>
    <xf numFmtId="0" fontId="12" fillId="35" borderId="20" xfId="0" applyFont="1" applyFill="1" applyBorder="1" applyAlignment="1">
      <alignment vertical="center"/>
    </xf>
    <xf numFmtId="9" fontId="30" fillId="0" borderId="20" xfId="52" applyNumberFormat="1" applyFont="1" applyFill="1" applyBorder="1" applyAlignment="1" applyProtection="1">
      <alignment horizontal="center"/>
      <protection/>
    </xf>
    <xf numFmtId="0" fontId="3" fillId="33" borderId="20" xfId="0" applyFont="1" applyFill="1" applyBorder="1" applyAlignment="1">
      <alignment horizontal="left"/>
    </xf>
    <xf numFmtId="0" fontId="12" fillId="0" borderId="20" xfId="0" applyFont="1" applyBorder="1" applyAlignment="1">
      <alignment vertical="center" wrapText="1"/>
    </xf>
    <xf numFmtId="164" fontId="12" fillId="0" borderId="2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12" fillId="0" borderId="20" xfId="0" applyFont="1" applyBorder="1" applyAlignment="1">
      <alignment vertical="center"/>
    </xf>
    <xf numFmtId="0" fontId="31" fillId="41" borderId="20" xfId="0" applyFont="1" applyFill="1" applyBorder="1" applyAlignment="1">
      <alignment/>
    </xf>
    <xf numFmtId="164" fontId="0" fillId="33" borderId="0" xfId="0" applyNumberFormat="1" applyFill="1" applyAlignment="1">
      <alignment/>
    </xf>
    <xf numFmtId="9" fontId="28" fillId="0" borderId="20" xfId="52" applyNumberFormat="1" applyFont="1" applyFill="1" applyBorder="1" applyAlignment="1" applyProtection="1">
      <alignment horizontal="center"/>
      <protection/>
    </xf>
    <xf numFmtId="0" fontId="12" fillId="37" borderId="20" xfId="0" applyFont="1" applyFill="1" applyBorder="1" applyAlignment="1">
      <alignment vertical="center" wrapText="1"/>
    </xf>
    <xf numFmtId="164" fontId="12" fillId="37" borderId="20" xfId="0" applyNumberFormat="1" applyFont="1" applyFill="1" applyBorder="1" applyAlignment="1">
      <alignment horizontal="center" vertical="center"/>
    </xf>
    <xf numFmtId="164" fontId="13" fillId="33" borderId="20" xfId="0" applyNumberFormat="1" applyFont="1" applyFill="1" applyBorder="1" applyAlignment="1">
      <alignment horizontal="center" vertical="center"/>
    </xf>
    <xf numFmtId="0" fontId="12" fillId="35" borderId="20" xfId="0" applyFont="1" applyFill="1" applyBorder="1" applyAlignment="1">
      <alignment vertical="center" wrapText="1"/>
    </xf>
    <xf numFmtId="165" fontId="13" fillId="33" borderId="20" xfId="52" applyNumberFormat="1" applyFont="1" applyFill="1" applyBorder="1" applyAlignment="1" applyProtection="1">
      <alignment horizontal="center"/>
      <protection/>
    </xf>
    <xf numFmtId="9" fontId="8" fillId="33" borderId="20" xfId="52" applyFont="1" applyFill="1" applyBorder="1" applyAlignment="1" applyProtection="1">
      <alignment horizontal="center" vertical="center"/>
      <protection/>
    </xf>
    <xf numFmtId="9" fontId="32" fillId="33" borderId="20" xfId="52" applyFont="1" applyFill="1" applyBorder="1" applyAlignment="1" applyProtection="1">
      <alignment horizontal="center"/>
      <protection/>
    </xf>
    <xf numFmtId="10" fontId="8" fillId="33" borderId="20" xfId="0" applyNumberFormat="1" applyFont="1" applyFill="1" applyBorder="1" applyAlignment="1">
      <alignment horizontal="center" vertical="center"/>
    </xf>
    <xf numFmtId="10" fontId="32" fillId="33" borderId="20" xfId="0" applyNumberFormat="1" applyFont="1" applyFill="1" applyBorder="1" applyAlignment="1">
      <alignment horizontal="center"/>
    </xf>
    <xf numFmtId="0" fontId="12" fillId="47" borderId="20" xfId="0" applyFont="1" applyFill="1" applyBorder="1" applyAlignment="1">
      <alignment vertical="center" wrapText="1"/>
    </xf>
    <xf numFmtId="0" fontId="12" fillId="47" borderId="20" xfId="0" applyFont="1" applyFill="1" applyBorder="1" applyAlignment="1">
      <alignment horizontal="center" vertical="center"/>
    </xf>
    <xf numFmtId="164" fontId="12" fillId="47" borderId="20" xfId="0" applyNumberFormat="1" applyFont="1" applyFill="1" applyBorder="1" applyAlignment="1">
      <alignment horizontal="center" vertical="center"/>
    </xf>
    <xf numFmtId="167" fontId="33" fillId="33" borderId="20" xfId="42" applyNumberFormat="1" applyFont="1" applyFill="1" applyBorder="1" applyAlignment="1" applyProtection="1">
      <alignment horizontal="center" vertical="center"/>
      <protection/>
    </xf>
    <xf numFmtId="0" fontId="0" fillId="0" borderId="20" xfId="0" applyBorder="1" applyAlignment="1">
      <alignment horizontal="center"/>
    </xf>
    <xf numFmtId="0" fontId="12" fillId="39" borderId="20" xfId="0" applyFont="1" applyFill="1" applyBorder="1" applyAlignment="1">
      <alignment horizontal="left"/>
    </xf>
    <xf numFmtId="0" fontId="0" fillId="39" borderId="20" xfId="0" applyFill="1" applyBorder="1" applyAlignment="1">
      <alignment/>
    </xf>
    <xf numFmtId="164" fontId="12" fillId="39" borderId="20" xfId="0" applyNumberFormat="1" applyFont="1" applyFill="1" applyBorder="1" applyAlignment="1">
      <alignment horizontal="right"/>
    </xf>
    <xf numFmtId="164" fontId="12" fillId="0" borderId="20" xfId="0" applyNumberFormat="1" applyFont="1" applyBorder="1" applyAlignment="1">
      <alignment horizontal="center"/>
    </xf>
    <xf numFmtId="0" fontId="8" fillId="33" borderId="39" xfId="0" applyFont="1" applyFill="1" applyBorder="1" applyAlignment="1">
      <alignment horizontal="center" vertical="top" wrapText="1"/>
    </xf>
    <xf numFmtId="0" fontId="34" fillId="33" borderId="39" xfId="0" applyFont="1" applyFill="1" applyBorder="1" applyAlignment="1">
      <alignment vertical="top" wrapText="1"/>
    </xf>
    <xf numFmtId="0" fontId="8" fillId="33" borderId="39" xfId="0" applyFont="1" applyFill="1" applyBorder="1" applyAlignment="1">
      <alignment horizontal="center" vertical="center" wrapText="1"/>
    </xf>
    <xf numFmtId="0" fontId="8" fillId="33" borderId="40" xfId="0" applyNumberFormat="1" applyFont="1" applyFill="1" applyBorder="1" applyAlignment="1">
      <alignment horizontal="center" vertical="center" wrapText="1"/>
    </xf>
    <xf numFmtId="164" fontId="15" fillId="33" borderId="40" xfId="0" applyNumberFormat="1" applyFont="1" applyFill="1" applyBorder="1" applyAlignment="1">
      <alignment horizontal="center" vertical="center" wrapText="1"/>
    </xf>
    <xf numFmtId="0" fontId="15" fillId="33" borderId="41" xfId="0" applyFont="1" applyFill="1" applyBorder="1" applyAlignment="1">
      <alignment horizontal="center" vertical="center" wrapText="1"/>
    </xf>
    <xf numFmtId="0" fontId="15" fillId="33" borderId="40" xfId="0" applyFont="1" applyFill="1" applyBorder="1" applyAlignment="1">
      <alignment horizontal="center" vertical="top" wrapText="1"/>
    </xf>
    <xf numFmtId="0" fontId="5" fillId="33" borderId="39" xfId="0" applyFont="1" applyFill="1" applyBorder="1" applyAlignment="1">
      <alignment horizontal="center" vertical="center"/>
    </xf>
    <xf numFmtId="0" fontId="8" fillId="33" borderId="42" xfId="0" applyFont="1" applyFill="1" applyBorder="1" applyAlignment="1">
      <alignment horizontal="left" vertical="top" wrapText="1"/>
    </xf>
    <xf numFmtId="0" fontId="35" fillId="33" borderId="39" xfId="0" applyFont="1" applyFill="1" applyBorder="1" applyAlignment="1">
      <alignment vertical="top" wrapText="1"/>
    </xf>
    <xf numFmtId="0" fontId="8" fillId="33" borderId="39" xfId="0" applyFont="1" applyFill="1" applyBorder="1" applyAlignment="1">
      <alignment horizontal="center" vertical="center"/>
    </xf>
    <xf numFmtId="0" fontId="8" fillId="33" borderId="43" xfId="0" applyFont="1" applyFill="1" applyBorder="1" applyAlignment="1">
      <alignment horizontal="center" vertical="center"/>
    </xf>
    <xf numFmtId="0" fontId="8" fillId="33" borderId="42" xfId="0" applyFont="1" applyFill="1" applyBorder="1" applyAlignment="1">
      <alignment horizontal="center" vertical="center"/>
    </xf>
    <xf numFmtId="0" fontId="10" fillId="33" borderId="39" xfId="0" applyNumberFormat="1" applyFont="1" applyFill="1" applyBorder="1" applyAlignment="1">
      <alignment horizontal="center" vertical="center"/>
    </xf>
    <xf numFmtId="164" fontId="5" fillId="33" borderId="44" xfId="0" applyNumberFormat="1" applyFont="1" applyFill="1" applyBorder="1" applyAlignment="1">
      <alignment horizontal="center" vertical="center"/>
    </xf>
    <xf numFmtId="0" fontId="15" fillId="33" borderId="41" xfId="0" applyFont="1" applyFill="1" applyBorder="1" applyAlignment="1">
      <alignment horizontal="center" vertical="center"/>
    </xf>
    <xf numFmtId="0" fontId="15" fillId="33" borderId="40" xfId="0" applyFont="1" applyFill="1" applyBorder="1" applyAlignment="1">
      <alignment horizontal="center" vertical="center"/>
    </xf>
    <xf numFmtId="0" fontId="10" fillId="33" borderId="44" xfId="0" applyNumberFormat="1" applyFont="1" applyFill="1" applyBorder="1" applyAlignment="1">
      <alignment horizontal="center" vertical="center"/>
    </xf>
    <xf numFmtId="0" fontId="15" fillId="33" borderId="39" xfId="0" applyFont="1" applyFill="1" applyBorder="1" applyAlignment="1">
      <alignment horizontal="center" vertical="top" wrapText="1"/>
    </xf>
    <xf numFmtId="0" fontId="5" fillId="33" borderId="40" xfId="0" applyFont="1" applyFill="1" applyBorder="1" applyAlignment="1">
      <alignment horizontal="center" vertical="center"/>
    </xf>
    <xf numFmtId="0" fontId="21" fillId="33" borderId="39" xfId="0" applyFont="1" applyFill="1" applyBorder="1" applyAlignment="1">
      <alignment vertical="top" wrapText="1"/>
    </xf>
    <xf numFmtId="0" fontId="10" fillId="33" borderId="43" xfId="0" applyFont="1" applyFill="1" applyBorder="1" applyAlignment="1">
      <alignment horizontal="center" vertical="center"/>
    </xf>
    <xf numFmtId="164" fontId="15" fillId="33" borderId="39" xfId="0" applyNumberFormat="1" applyFont="1" applyFill="1" applyBorder="1" applyAlignment="1">
      <alignment horizontal="center" vertical="center" wrapText="1"/>
    </xf>
    <xf numFmtId="0" fontId="15" fillId="33" borderId="44" xfId="0" applyFont="1" applyFill="1" applyBorder="1" applyAlignment="1">
      <alignment horizontal="center" vertical="center" wrapText="1"/>
    </xf>
    <xf numFmtId="0" fontId="35" fillId="33" borderId="45" xfId="0" applyFont="1" applyFill="1" applyBorder="1" applyAlignment="1">
      <alignment wrapText="1"/>
    </xf>
    <xf numFmtId="0" fontId="4" fillId="33" borderId="41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7" fillId="41" borderId="20" xfId="0" applyFont="1" applyFill="1" applyBorder="1" applyAlignment="1">
      <alignment horizontal="center"/>
    </xf>
    <xf numFmtId="0" fontId="8" fillId="0" borderId="2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center" wrapText="1"/>
    </xf>
    <xf numFmtId="2" fontId="10" fillId="0" borderId="20" xfId="0" applyNumberFormat="1" applyFont="1" applyBorder="1" applyAlignment="1">
      <alignment horizontal="center" vertical="center" wrapText="1"/>
    </xf>
    <xf numFmtId="0" fontId="8" fillId="39" borderId="20" xfId="0" applyFont="1" applyFill="1" applyBorder="1" applyAlignment="1">
      <alignment horizontal="center"/>
    </xf>
    <xf numFmtId="0" fontId="8" fillId="33" borderId="31" xfId="0" applyFont="1" applyFill="1" applyBorder="1" applyAlignment="1">
      <alignment horizontal="center" vertical="top" wrapText="1"/>
    </xf>
    <xf numFmtId="0" fontId="8" fillId="33" borderId="20" xfId="0" applyFont="1" applyFill="1" applyBorder="1" applyAlignment="1">
      <alignment horizontal="center" vertical="top" wrapText="1"/>
    </xf>
    <xf numFmtId="0" fontId="15" fillId="33" borderId="20" xfId="0" applyFont="1" applyFill="1" applyBorder="1" applyAlignment="1">
      <alignment horizontal="center" vertical="top" wrapText="1"/>
    </xf>
    <xf numFmtId="0" fontId="8" fillId="33" borderId="24" xfId="0" applyFont="1" applyFill="1" applyBorder="1" applyAlignment="1">
      <alignment horizontal="center" vertical="top" wrapText="1"/>
    </xf>
    <xf numFmtId="0" fontId="8" fillId="33" borderId="24" xfId="0" applyFont="1" applyFill="1" applyBorder="1" applyAlignment="1">
      <alignment horizontal="left" vertical="top" wrapText="1"/>
    </xf>
    <xf numFmtId="0" fontId="7" fillId="41" borderId="20" xfId="0" applyFont="1" applyFill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center" wrapText="1"/>
    </xf>
    <xf numFmtId="0" fontId="8" fillId="39" borderId="20" xfId="0" applyNumberFormat="1" applyFont="1" applyFill="1" applyBorder="1" applyAlignment="1">
      <alignment horizontal="center" vertical="center" wrapText="1"/>
    </xf>
    <xf numFmtId="2" fontId="15" fillId="33" borderId="20" xfId="0" applyNumberFormat="1" applyFont="1" applyFill="1" applyBorder="1" applyAlignment="1">
      <alignment horizontal="center" vertical="top" wrapText="1"/>
    </xf>
    <xf numFmtId="0" fontId="8" fillId="33" borderId="20" xfId="0" applyFont="1" applyFill="1" applyBorder="1" applyAlignment="1">
      <alignment horizontal="left" vertical="top" wrapText="1"/>
    </xf>
    <xf numFmtId="0" fontId="10" fillId="33" borderId="24" xfId="0" applyFont="1" applyFill="1" applyBorder="1" applyAlignment="1">
      <alignment horizontal="left" vertical="center"/>
    </xf>
    <xf numFmtId="0" fontId="8" fillId="33" borderId="24" xfId="0" applyFont="1" applyFill="1" applyBorder="1" applyAlignment="1">
      <alignment horizontal="left" vertical="top"/>
    </xf>
    <xf numFmtId="0" fontId="8" fillId="39" borderId="20" xfId="0" applyFont="1" applyFill="1" applyBorder="1" applyAlignment="1">
      <alignment horizontal="center" vertical="top" wrapText="1"/>
    </xf>
    <xf numFmtId="0" fontId="8" fillId="33" borderId="20" xfId="0" applyFont="1" applyFill="1" applyBorder="1" applyAlignment="1">
      <alignment horizontal="center" vertical="center" wrapText="1"/>
    </xf>
    <xf numFmtId="0" fontId="15" fillId="33" borderId="20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center" vertical="top" wrapText="1"/>
    </xf>
    <xf numFmtId="0" fontId="0" fillId="33" borderId="31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12" fillId="35" borderId="20" xfId="0" applyFont="1" applyFill="1" applyBorder="1" applyAlignment="1">
      <alignment horizontal="center" vertical="center"/>
    </xf>
    <xf numFmtId="164" fontId="12" fillId="35" borderId="20" xfId="0" applyNumberFormat="1" applyFont="1" applyFill="1" applyBorder="1" applyAlignment="1">
      <alignment horizontal="center" vertical="center"/>
    </xf>
    <xf numFmtId="0" fontId="28" fillId="42" borderId="20" xfId="0" applyFont="1" applyFill="1" applyBorder="1" applyAlignment="1">
      <alignment horizontal="center" wrapText="1"/>
    </xf>
    <xf numFmtId="1" fontId="28" fillId="0" borderId="20" xfId="0" applyNumberFormat="1" applyFont="1" applyBorder="1" applyAlignment="1">
      <alignment horizontal="center"/>
    </xf>
    <xf numFmtId="0" fontId="31" fillId="42" borderId="20" xfId="0" applyFont="1" applyFill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8" fillId="39" borderId="20" xfId="0" applyFont="1" applyFill="1" applyBorder="1" applyAlignment="1">
      <alignment horizontal="center" vertical="center"/>
    </xf>
    <xf numFmtId="10" fontId="8" fillId="39" borderId="20" xfId="0" applyNumberFormat="1" applyFont="1" applyFill="1" applyBorder="1" applyAlignment="1">
      <alignment horizontal="center" vertical="center"/>
    </xf>
    <xf numFmtId="164" fontId="13" fillId="33" borderId="20" xfId="0" applyNumberFormat="1" applyFont="1" applyFill="1" applyBorder="1" applyAlignment="1">
      <alignment horizontal="center" vertical="center"/>
    </xf>
    <xf numFmtId="165" fontId="13" fillId="33" borderId="20" xfId="52" applyNumberFormat="1" applyFont="1" applyFill="1" applyBorder="1" applyAlignment="1" applyProtection="1">
      <alignment horizontal="center" vertical="center"/>
      <protection/>
    </xf>
    <xf numFmtId="10" fontId="10" fillId="39" borderId="20" xfId="0" applyNumberFormat="1" applyFont="1" applyFill="1" applyBorder="1" applyAlignment="1">
      <alignment horizontal="left" vertical="center" wrapText="1"/>
    </xf>
    <xf numFmtId="164" fontId="22" fillId="33" borderId="20" xfId="0" applyNumberFormat="1" applyFont="1" applyFill="1" applyBorder="1" applyAlignment="1">
      <alignment horizontal="right" vertical="center"/>
    </xf>
    <xf numFmtId="0" fontId="7" fillId="33" borderId="48" xfId="0" applyFont="1" applyFill="1" applyBorder="1" applyAlignment="1">
      <alignment horizontal="center" vertical="top" wrapText="1"/>
    </xf>
    <xf numFmtId="0" fontId="7" fillId="33" borderId="49" xfId="0" applyFont="1" applyFill="1" applyBorder="1" applyAlignment="1">
      <alignment horizontal="center" vertical="top" wrapText="1"/>
    </xf>
    <xf numFmtId="0" fontId="8" fillId="39" borderId="19" xfId="0" applyFont="1" applyFill="1" applyBorder="1" applyAlignment="1">
      <alignment horizontal="center" vertical="top" wrapText="1"/>
    </xf>
    <xf numFmtId="0" fontId="12" fillId="39" borderId="19" xfId="0" applyNumberFormat="1" applyFont="1" applyFill="1" applyBorder="1" applyAlignment="1">
      <alignment horizontal="center" vertical="center" wrapText="1"/>
    </xf>
    <xf numFmtId="164" fontId="22" fillId="39" borderId="19" xfId="0" applyNumberFormat="1" applyFont="1" applyFill="1" applyBorder="1" applyAlignment="1">
      <alignment horizontal="center" vertical="center"/>
    </xf>
    <xf numFmtId="0" fontId="8" fillId="33" borderId="50" xfId="0" applyFont="1" applyFill="1" applyBorder="1" applyAlignment="1">
      <alignment horizontal="left" vertical="center" wrapText="1"/>
    </xf>
    <xf numFmtId="0" fontId="8" fillId="33" borderId="51" xfId="0" applyFont="1" applyFill="1" applyBorder="1" applyAlignment="1">
      <alignment horizontal="left" vertical="center" wrapText="1"/>
    </xf>
    <xf numFmtId="0" fontId="22" fillId="39" borderId="10" xfId="0" applyFont="1" applyFill="1" applyBorder="1" applyAlignment="1">
      <alignment horizontal="center" vertical="top" wrapText="1"/>
    </xf>
    <xf numFmtId="0" fontId="8" fillId="33" borderId="52" xfId="0" applyFont="1" applyFill="1" applyBorder="1" applyAlignment="1">
      <alignment horizontal="left" vertical="center" wrapText="1"/>
    </xf>
    <xf numFmtId="0" fontId="14" fillId="36" borderId="18" xfId="0" applyFont="1" applyFill="1" applyBorder="1" applyAlignment="1">
      <alignment horizontal="center" vertical="center" wrapText="1"/>
    </xf>
    <xf numFmtId="2" fontId="2" fillId="33" borderId="53" xfId="0" applyNumberFormat="1" applyFont="1" applyFill="1" applyBorder="1" applyAlignment="1">
      <alignment horizontal="center" vertical="center"/>
    </xf>
    <xf numFmtId="2" fontId="10" fillId="0" borderId="54" xfId="0" applyNumberFormat="1" applyFont="1" applyBorder="1" applyAlignment="1">
      <alignment vertical="center" wrapText="1"/>
    </xf>
    <xf numFmtId="0" fontId="16" fillId="0" borderId="22" xfId="0" applyFont="1" applyBorder="1" applyAlignment="1">
      <alignment vertical="top" wrapText="1"/>
    </xf>
    <xf numFmtId="0" fontId="4" fillId="0" borderId="22" xfId="0" applyFont="1" applyBorder="1" applyAlignment="1">
      <alignment horizontal="center" vertical="top" wrapText="1"/>
    </xf>
    <xf numFmtId="0" fontId="17" fillId="0" borderId="2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7" fillId="33" borderId="55" xfId="0" applyFont="1" applyFill="1" applyBorder="1" applyAlignment="1">
      <alignment horizontal="center" vertical="top" wrapText="1"/>
    </xf>
    <xf numFmtId="0" fontId="7" fillId="33" borderId="56" xfId="0" applyFont="1" applyFill="1" applyBorder="1" applyAlignment="1">
      <alignment horizontal="center" vertical="top" wrapText="1"/>
    </xf>
    <xf numFmtId="2" fontId="10" fillId="0" borderId="22" xfId="0" applyNumberFormat="1" applyFont="1" applyBorder="1" applyAlignment="1">
      <alignment horizontal="center" vertical="center" wrapText="1"/>
    </xf>
    <xf numFmtId="0" fontId="0" fillId="0" borderId="56" xfId="0" applyBorder="1" applyAlignment="1">
      <alignment/>
    </xf>
    <xf numFmtId="2" fontId="10" fillId="0" borderId="57" xfId="0" applyNumberFormat="1" applyFont="1" applyBorder="1" applyAlignment="1">
      <alignment vertical="center" wrapText="1"/>
    </xf>
    <xf numFmtId="0" fontId="0" fillId="0" borderId="55" xfId="0" applyBorder="1" applyAlignment="1">
      <alignment/>
    </xf>
    <xf numFmtId="0" fontId="0" fillId="0" borderId="57" xfId="0" applyBorder="1" applyAlignment="1">
      <alignment/>
    </xf>
    <xf numFmtId="0" fontId="15" fillId="34" borderId="58" xfId="0" applyFont="1" applyFill="1" applyBorder="1" applyAlignment="1">
      <alignment/>
    </xf>
    <xf numFmtId="0" fontId="15" fillId="34" borderId="0" xfId="0" applyFont="1" applyFill="1" applyBorder="1" applyAlignment="1">
      <alignment/>
    </xf>
    <xf numFmtId="0" fontId="7" fillId="41" borderId="50" xfId="0" applyFont="1" applyFill="1" applyBorder="1" applyAlignment="1">
      <alignment horizontal="center" vertical="center" wrapText="1"/>
    </xf>
    <xf numFmtId="0" fontId="7" fillId="41" borderId="51" xfId="0" applyFont="1" applyFill="1" applyBorder="1" applyAlignment="1">
      <alignment horizontal="center" vertical="center" wrapText="1"/>
    </xf>
    <xf numFmtId="0" fontId="7" fillId="41" borderId="59" xfId="0" applyFont="1" applyFill="1" applyBorder="1" applyAlignment="1">
      <alignment horizontal="center" vertical="center" wrapText="1"/>
    </xf>
    <xf numFmtId="0" fontId="7" fillId="41" borderId="22" xfId="0" applyFont="1" applyFill="1" applyBorder="1" applyAlignment="1">
      <alignment horizontal="center" vertical="center" wrapText="1"/>
    </xf>
    <xf numFmtId="0" fontId="7" fillId="41" borderId="24" xfId="0" applyFont="1" applyFill="1" applyBorder="1" applyAlignment="1">
      <alignment horizontal="center"/>
    </xf>
    <xf numFmtId="2" fontId="2" fillId="0" borderId="60" xfId="0" applyNumberFormat="1" applyFont="1" applyBorder="1" applyAlignment="1">
      <alignment horizontal="center" vertical="center"/>
    </xf>
    <xf numFmtId="0" fontId="7" fillId="33" borderId="55" xfId="0" applyFont="1" applyFill="1" applyBorder="1" applyAlignment="1">
      <alignment horizontal="center"/>
    </xf>
    <xf numFmtId="0" fontId="7" fillId="33" borderId="56" xfId="0" applyFont="1" applyFill="1" applyBorder="1" applyAlignment="1">
      <alignment horizontal="center"/>
    </xf>
    <xf numFmtId="0" fontId="7" fillId="0" borderId="56" xfId="0" applyFont="1" applyBorder="1" applyAlignment="1">
      <alignment horizontal="center"/>
    </xf>
    <xf numFmtId="2" fontId="2" fillId="0" borderId="57" xfId="0" applyNumberFormat="1" applyFont="1" applyBorder="1" applyAlignment="1">
      <alignment horizontal="center" vertical="center"/>
    </xf>
    <xf numFmtId="0" fontId="7" fillId="41" borderId="31" xfId="0" applyFont="1" applyFill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61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133</xdr:row>
      <xdr:rowOff>0</xdr:rowOff>
    </xdr:from>
    <xdr:to>
      <xdr:col>18</xdr:col>
      <xdr:colOff>247650</xdr:colOff>
      <xdr:row>156</xdr:row>
      <xdr:rowOff>9525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956875"/>
          <a:ext cx="18773775" cy="6048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155</xdr:row>
      <xdr:rowOff>371475</xdr:rowOff>
    </xdr:from>
    <xdr:to>
      <xdr:col>20</xdr:col>
      <xdr:colOff>85725</xdr:colOff>
      <xdr:row>175</xdr:row>
      <xdr:rowOff>9525</xdr:rowOff>
    </xdr:to>
    <xdr:pic>
      <xdr:nvPicPr>
        <xdr:cNvPr id="2" name="Obraz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1986200"/>
          <a:ext cx="20173950" cy="552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\Downloads\Plan_studi&#243;w_Fizjoterapia_2017-2022_-I_rok%20(3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zjoterapia"/>
    </sheetNames>
    <sheetDataSet>
      <sheetData sheetId="0">
        <row r="10">
          <cell r="L10" t="str">
            <v>Podstawowe nauki medyczne</v>
          </cell>
        </row>
        <row r="11">
          <cell r="L11" t="str">
            <v>Podstawowe nauki medyczne</v>
          </cell>
        </row>
        <row r="12">
          <cell r="L12" t="str">
            <v>Podstawowe nauki medyczne</v>
          </cell>
        </row>
        <row r="13">
          <cell r="L13" t="str">
            <v>Podstawowe nauki medyczne</v>
          </cell>
        </row>
        <row r="14">
          <cell r="L14" t="str">
            <v>Nauki w zaresie podstaw fizjoterapii</v>
          </cell>
        </row>
        <row r="15">
          <cell r="L15" t="str">
            <v>Nauki ogólne</v>
          </cell>
        </row>
        <row r="16">
          <cell r="L16" t="str">
            <v>Język obcy</v>
          </cell>
        </row>
        <row r="17">
          <cell r="L17" t="str">
            <v>Nauki ogólne</v>
          </cell>
        </row>
        <row r="18">
          <cell r="L18" t="str">
            <v>Nauki ogólne</v>
          </cell>
        </row>
        <row r="19">
          <cell r="L19" t="str">
            <v>Podstawowe nauki medyczne</v>
          </cell>
        </row>
        <row r="20">
          <cell r="L20" t="str">
            <v>Nauki ogólne</v>
          </cell>
        </row>
        <row r="21">
          <cell r="L21" t="str">
            <v>Podstawowe nauki medyczne</v>
          </cell>
        </row>
        <row r="22">
          <cell r="L22" t="str">
            <v>Nauki ogólne</v>
          </cell>
        </row>
        <row r="23">
          <cell r="L23" t="str">
            <v>Nauki ogólne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57"/>
  <sheetViews>
    <sheetView tabSelected="1" view="pageBreakPreview" zoomScale="80" zoomScaleNormal="80" zoomScaleSheetLayoutView="80" zoomScalePageLayoutView="0" workbookViewId="0" topLeftCell="A46">
      <selection activeCell="Y19" sqref="Y19"/>
    </sheetView>
  </sheetViews>
  <sheetFormatPr defaultColWidth="8.796875" defaultRowHeight="14.25"/>
  <cols>
    <col min="1" max="1" width="7.69921875" style="0" customWidth="1"/>
    <col min="2" max="2" width="35.3984375" style="0" customWidth="1"/>
    <col min="3" max="3" width="8.09765625" style="1" customWidth="1"/>
    <col min="4" max="4" width="8.3984375" style="1" customWidth="1"/>
    <col min="5" max="5" width="8.59765625" style="1" customWidth="1"/>
    <col min="6" max="6" width="8.3984375" style="1" customWidth="1"/>
    <col min="7" max="7" width="9.3984375" style="0" customWidth="1"/>
    <col min="8" max="8" width="9.59765625" style="0" customWidth="1"/>
    <col min="9" max="9" width="12.19921875" style="0" customWidth="1"/>
    <col min="10" max="10" width="10.3984375" style="0" customWidth="1"/>
    <col min="11" max="11" width="18.3984375" style="0" customWidth="1"/>
    <col min="12" max="12" width="29.3984375" style="2" customWidth="1"/>
    <col min="13" max="13" width="1.4921875" style="3" customWidth="1"/>
    <col min="14" max="15" width="9" style="3" hidden="1" customWidth="1"/>
    <col min="16" max="19" width="9" style="3" customWidth="1"/>
    <col min="20" max="20" width="7.3984375" style="3" customWidth="1"/>
  </cols>
  <sheetData>
    <row r="1" spans="1:35" ht="15">
      <c r="A1" s="4" t="s">
        <v>0</v>
      </c>
      <c r="B1" s="5"/>
      <c r="C1" s="6"/>
      <c r="D1" s="7"/>
      <c r="E1" s="8"/>
      <c r="F1" s="9"/>
      <c r="G1" s="10"/>
      <c r="H1" s="11"/>
      <c r="I1" s="12"/>
      <c r="J1" s="11"/>
      <c r="K1" s="12"/>
      <c r="L1" s="13"/>
      <c r="M1" s="14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</row>
    <row r="2" spans="1:35" ht="15.75">
      <c r="A2" s="241" t="s">
        <v>1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16"/>
      <c r="M2" s="14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</row>
    <row r="3" spans="1:35" ht="15.75">
      <c r="A3" s="241" t="s">
        <v>2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16"/>
      <c r="M3" s="14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</row>
    <row r="4" spans="1:35" ht="15" customHeight="1">
      <c r="A4" s="241" t="s">
        <v>3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17"/>
      <c r="M4" s="14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</row>
    <row r="5" spans="1:35" ht="15.75">
      <c r="A5" s="242" t="s">
        <v>4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311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</row>
    <row r="6" spans="1:35" ht="19.5" customHeight="1">
      <c r="A6" s="317"/>
      <c r="B6" s="318"/>
      <c r="C6" s="316" t="s">
        <v>5</v>
      </c>
      <c r="D6" s="243"/>
      <c r="E6" s="243"/>
      <c r="F6" s="310"/>
      <c r="G6" s="312"/>
      <c r="H6" s="313"/>
      <c r="I6" s="313"/>
      <c r="J6" s="313"/>
      <c r="K6" s="314"/>
      <c r="L6" s="315"/>
      <c r="M6" s="14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1:35" ht="19.5" customHeight="1">
      <c r="A7" s="296" t="s">
        <v>6</v>
      </c>
      <c r="B7" s="296" t="s">
        <v>7</v>
      </c>
      <c r="C7" s="244" t="s">
        <v>8</v>
      </c>
      <c r="D7" s="244"/>
      <c r="E7" s="244"/>
      <c r="F7" s="244" t="s">
        <v>9</v>
      </c>
      <c r="G7" s="295" t="s">
        <v>10</v>
      </c>
      <c r="H7" s="295" t="s">
        <v>11</v>
      </c>
      <c r="I7" s="295" t="s">
        <v>12</v>
      </c>
      <c r="J7" s="295" t="s">
        <v>13</v>
      </c>
      <c r="K7" s="296" t="s">
        <v>14</v>
      </c>
      <c r="L7" s="299" t="s">
        <v>15</v>
      </c>
      <c r="P7" s="14"/>
      <c r="Q7" s="14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</row>
    <row r="8" spans="1:35" ht="26.25" customHeight="1">
      <c r="A8" s="244"/>
      <c r="B8" s="244"/>
      <c r="C8" s="244" t="s">
        <v>16</v>
      </c>
      <c r="D8" s="244"/>
      <c r="E8" s="244"/>
      <c r="F8" s="244"/>
      <c r="G8" s="246"/>
      <c r="H8" s="246"/>
      <c r="I8" s="246"/>
      <c r="J8" s="246"/>
      <c r="K8" s="244"/>
      <c r="L8" s="247"/>
      <c r="P8" s="14"/>
      <c r="Q8" s="14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</row>
    <row r="9" spans="1:35" ht="14.25">
      <c r="A9" s="244"/>
      <c r="B9" s="244"/>
      <c r="C9" s="18" t="s">
        <v>17</v>
      </c>
      <c r="D9" s="19" t="s">
        <v>18</v>
      </c>
      <c r="E9" s="19" t="s">
        <v>19</v>
      </c>
      <c r="F9" s="244"/>
      <c r="G9" s="246"/>
      <c r="H9" s="246"/>
      <c r="I9" s="246"/>
      <c r="J9" s="246"/>
      <c r="K9" s="244"/>
      <c r="L9" s="247"/>
      <c r="P9" s="14"/>
      <c r="Q9" s="14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</row>
    <row r="10" spans="1:35" s="27" customFormat="1" ht="26.25" customHeight="1">
      <c r="A10" s="20" t="s">
        <v>20</v>
      </c>
      <c r="B10" s="21" t="s">
        <v>21</v>
      </c>
      <c r="C10" s="20">
        <v>30</v>
      </c>
      <c r="D10" s="20">
        <v>40</v>
      </c>
      <c r="E10" s="20"/>
      <c r="F10" s="20">
        <v>70</v>
      </c>
      <c r="G10" s="22">
        <v>2.3</v>
      </c>
      <c r="H10" s="23">
        <v>2</v>
      </c>
      <c r="I10" s="23">
        <v>1</v>
      </c>
      <c r="J10" s="20">
        <v>3</v>
      </c>
      <c r="K10" s="23" t="s">
        <v>22</v>
      </c>
      <c r="L10" s="20" t="str">
        <f>'[1]fizjoterapia'!L10</f>
        <v>Podstawowe nauki medyczne</v>
      </c>
      <c r="M10" s="24"/>
      <c r="N10" s="24"/>
      <c r="O10" s="24"/>
      <c r="P10" s="25"/>
      <c r="Q10" s="25"/>
      <c r="R10" s="24"/>
      <c r="S10" s="24"/>
      <c r="T10" s="24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</row>
    <row r="11" spans="1:35" s="27" customFormat="1" ht="20.25" customHeight="1">
      <c r="A11" s="20" t="s">
        <v>23</v>
      </c>
      <c r="B11" s="21" t="s">
        <v>24</v>
      </c>
      <c r="C11" s="20">
        <v>10</v>
      </c>
      <c r="D11" s="20">
        <v>10</v>
      </c>
      <c r="E11" s="20"/>
      <c r="F11" s="20">
        <v>20</v>
      </c>
      <c r="G11" s="22">
        <v>0.7</v>
      </c>
      <c r="H11" s="23">
        <v>1</v>
      </c>
      <c r="I11" s="23">
        <v>1</v>
      </c>
      <c r="J11" s="20">
        <v>2</v>
      </c>
      <c r="K11" s="23" t="s">
        <v>22</v>
      </c>
      <c r="L11" s="20" t="str">
        <f>'[1]fizjoterapia'!L11</f>
        <v>Podstawowe nauki medyczne</v>
      </c>
      <c r="M11" s="24"/>
      <c r="N11" s="24"/>
      <c r="O11" s="24"/>
      <c r="P11" s="25"/>
      <c r="Q11" s="25"/>
      <c r="R11" s="24"/>
      <c r="S11" s="24"/>
      <c r="T11" s="24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</row>
    <row r="12" spans="1:35" s="27" customFormat="1" ht="20.25" customHeight="1">
      <c r="A12" s="20" t="s">
        <v>25</v>
      </c>
      <c r="B12" s="21" t="s">
        <v>26</v>
      </c>
      <c r="C12" s="20">
        <v>15</v>
      </c>
      <c r="D12" s="20">
        <v>10</v>
      </c>
      <c r="E12" s="20"/>
      <c r="F12" s="20">
        <v>25</v>
      </c>
      <c r="G12" s="22">
        <v>0.8</v>
      </c>
      <c r="H12" s="23">
        <v>1</v>
      </c>
      <c r="I12" s="23">
        <v>1</v>
      </c>
      <c r="J12" s="20">
        <v>2</v>
      </c>
      <c r="K12" s="23" t="s">
        <v>22</v>
      </c>
      <c r="L12" s="20" t="str">
        <f>'[1]fizjoterapia'!L12</f>
        <v>Podstawowe nauki medyczne</v>
      </c>
      <c r="M12" s="24"/>
      <c r="N12" s="24"/>
      <c r="O12" s="24"/>
      <c r="P12" s="25"/>
      <c r="Q12" s="25"/>
      <c r="R12" s="24"/>
      <c r="S12" s="24"/>
      <c r="T12" s="24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</row>
    <row r="13" spans="1:35" s="28" customFormat="1" ht="20.25" customHeight="1">
      <c r="A13" s="20" t="s">
        <v>27</v>
      </c>
      <c r="B13" s="21" t="s">
        <v>28</v>
      </c>
      <c r="C13" s="20">
        <v>10</v>
      </c>
      <c r="D13" s="20">
        <v>12</v>
      </c>
      <c r="E13" s="20"/>
      <c r="F13" s="20">
        <v>22</v>
      </c>
      <c r="G13" s="22">
        <v>0.7</v>
      </c>
      <c r="H13" s="23">
        <v>1</v>
      </c>
      <c r="I13" s="23">
        <v>1</v>
      </c>
      <c r="J13" s="20">
        <v>2</v>
      </c>
      <c r="K13" s="23" t="s">
        <v>22</v>
      </c>
      <c r="L13" s="20" t="str">
        <f>'[1]fizjoterapia'!L13</f>
        <v>Podstawowe nauki medyczne</v>
      </c>
      <c r="M13" s="24"/>
      <c r="N13" s="24"/>
      <c r="O13" s="24"/>
      <c r="P13" s="25"/>
      <c r="Q13" s="25"/>
      <c r="R13" s="24"/>
      <c r="S13" s="24"/>
      <c r="T13" s="24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</row>
    <row r="14" spans="1:35" s="33" customFormat="1" ht="20.25" customHeight="1">
      <c r="A14" s="29" t="s">
        <v>29</v>
      </c>
      <c r="B14" s="30" t="s">
        <v>30</v>
      </c>
      <c r="C14" s="29">
        <v>20</v>
      </c>
      <c r="D14" s="29">
        <v>20</v>
      </c>
      <c r="E14" s="29"/>
      <c r="F14" s="29">
        <v>40</v>
      </c>
      <c r="G14" s="31">
        <v>1.3</v>
      </c>
      <c r="H14" s="32">
        <v>1.5</v>
      </c>
      <c r="I14" s="32">
        <v>2.5</v>
      </c>
      <c r="J14" s="29">
        <v>4</v>
      </c>
      <c r="K14" s="29" t="s">
        <v>31</v>
      </c>
      <c r="L14" s="29" t="str">
        <f>'[1]fizjoterapia'!L14</f>
        <v>Nauki w zaresie podstaw fizjoterapii</v>
      </c>
      <c r="M14" s="24"/>
      <c r="N14" s="24"/>
      <c r="O14" s="24"/>
      <c r="P14" s="25"/>
      <c r="Q14" s="25"/>
      <c r="R14" s="24"/>
      <c r="S14" s="24"/>
      <c r="T14" s="24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</row>
    <row r="15" spans="1:35" s="33" customFormat="1" ht="24" customHeight="1">
      <c r="A15" s="34" t="s">
        <v>32</v>
      </c>
      <c r="B15" s="35" t="s">
        <v>33</v>
      </c>
      <c r="C15" s="34">
        <v>15</v>
      </c>
      <c r="D15" s="34"/>
      <c r="E15" s="34">
        <v>15</v>
      </c>
      <c r="F15" s="34">
        <v>30</v>
      </c>
      <c r="G15" s="36">
        <v>1</v>
      </c>
      <c r="H15" s="37">
        <v>1</v>
      </c>
      <c r="I15" s="37">
        <v>1</v>
      </c>
      <c r="J15" s="34">
        <v>2</v>
      </c>
      <c r="K15" s="34" t="s">
        <v>31</v>
      </c>
      <c r="L15" s="34" t="str">
        <f>'[1]fizjoterapia'!L15</f>
        <v>Nauki ogólne</v>
      </c>
      <c r="M15" s="24"/>
      <c r="N15" s="24"/>
      <c r="O15" s="24"/>
      <c r="P15" s="25"/>
      <c r="Q15" s="25"/>
      <c r="R15" s="24"/>
      <c r="S15" s="24"/>
      <c r="T15" s="24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</row>
    <row r="16" spans="1:35" s="33" customFormat="1" ht="20.25" customHeight="1">
      <c r="A16" s="38" t="s">
        <v>34</v>
      </c>
      <c r="B16" s="39" t="s">
        <v>35</v>
      </c>
      <c r="C16" s="38"/>
      <c r="D16" s="38">
        <v>30</v>
      </c>
      <c r="E16" s="38"/>
      <c r="F16" s="38">
        <v>30</v>
      </c>
      <c r="G16" s="40">
        <v>1</v>
      </c>
      <c r="H16" s="41">
        <v>1</v>
      </c>
      <c r="I16" s="41">
        <v>1</v>
      </c>
      <c r="J16" s="38">
        <v>2</v>
      </c>
      <c r="K16" s="41" t="s">
        <v>22</v>
      </c>
      <c r="L16" s="38" t="str">
        <f>'[1]fizjoterapia'!L16</f>
        <v>Język obcy</v>
      </c>
      <c r="M16" s="24"/>
      <c r="N16" s="24"/>
      <c r="O16" s="24"/>
      <c r="P16" s="24"/>
      <c r="Q16" s="24"/>
      <c r="R16" s="24"/>
      <c r="S16" s="24"/>
      <c r="T16" s="24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</row>
    <row r="17" spans="1:35" s="33" customFormat="1" ht="20.25" customHeight="1">
      <c r="A17" s="34" t="s">
        <v>36</v>
      </c>
      <c r="B17" s="35" t="s">
        <v>37</v>
      </c>
      <c r="C17" s="34"/>
      <c r="D17" s="34">
        <v>30</v>
      </c>
      <c r="E17" s="34"/>
      <c r="F17" s="34">
        <v>30</v>
      </c>
      <c r="G17" s="36"/>
      <c r="H17" s="37">
        <v>0</v>
      </c>
      <c r="I17" s="37">
        <v>0</v>
      </c>
      <c r="J17" s="34">
        <v>0</v>
      </c>
      <c r="K17" s="37" t="s">
        <v>22</v>
      </c>
      <c r="L17" s="34" t="str">
        <f>'[1]fizjoterapia'!L17</f>
        <v>Nauki ogólne</v>
      </c>
      <c r="M17" s="24"/>
      <c r="N17" s="24"/>
      <c r="O17" s="24"/>
      <c r="P17" s="24"/>
      <c r="Q17" s="24"/>
      <c r="R17" s="24"/>
      <c r="S17" s="24"/>
      <c r="T17" s="24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</row>
    <row r="18" spans="1:35" s="33" customFormat="1" ht="20.25" customHeight="1">
      <c r="A18" s="34" t="s">
        <v>38</v>
      </c>
      <c r="B18" s="35" t="s">
        <v>39</v>
      </c>
      <c r="C18" s="34">
        <v>10</v>
      </c>
      <c r="D18" s="34"/>
      <c r="E18" s="34">
        <v>15</v>
      </c>
      <c r="F18" s="34">
        <v>25</v>
      </c>
      <c r="G18" s="36">
        <v>0.8</v>
      </c>
      <c r="H18" s="37">
        <v>1</v>
      </c>
      <c r="I18" s="37">
        <v>1</v>
      </c>
      <c r="J18" s="34">
        <v>2</v>
      </c>
      <c r="K18" s="37" t="s">
        <v>22</v>
      </c>
      <c r="L18" s="34" t="str">
        <f>'[1]fizjoterapia'!L18</f>
        <v>Nauki ogólne</v>
      </c>
      <c r="M18" s="24"/>
      <c r="N18" s="24"/>
      <c r="O18" s="24"/>
      <c r="P18" s="24"/>
      <c r="Q18" s="24"/>
      <c r="R18" s="24"/>
      <c r="S18" s="24"/>
      <c r="T18" s="24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</row>
    <row r="19" spans="1:35" s="24" customFormat="1" ht="27" customHeight="1">
      <c r="A19" s="20" t="s">
        <v>40</v>
      </c>
      <c r="B19" s="21" t="s">
        <v>41</v>
      </c>
      <c r="C19" s="20">
        <v>30</v>
      </c>
      <c r="D19" s="20">
        <v>30</v>
      </c>
      <c r="E19" s="20"/>
      <c r="F19" s="20">
        <v>60</v>
      </c>
      <c r="G19" s="22">
        <v>2</v>
      </c>
      <c r="H19" s="23">
        <v>2</v>
      </c>
      <c r="I19" s="23">
        <v>1</v>
      </c>
      <c r="J19" s="20">
        <v>3</v>
      </c>
      <c r="K19" s="23" t="s">
        <v>22</v>
      </c>
      <c r="L19" s="20" t="str">
        <f>'[1]fizjoterapia'!L19</f>
        <v>Podstawowe nauki medyczne</v>
      </c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</row>
    <row r="20" spans="1:35" s="33" customFormat="1" ht="20.25" customHeight="1">
      <c r="A20" s="34" t="s">
        <v>42</v>
      </c>
      <c r="B20" s="35" t="s">
        <v>43</v>
      </c>
      <c r="C20" s="34">
        <v>10</v>
      </c>
      <c r="D20" s="34"/>
      <c r="E20" s="34">
        <v>15</v>
      </c>
      <c r="F20" s="34">
        <v>25</v>
      </c>
      <c r="G20" s="36">
        <v>0.8</v>
      </c>
      <c r="H20" s="37">
        <v>1</v>
      </c>
      <c r="I20" s="37">
        <v>1</v>
      </c>
      <c r="J20" s="34">
        <v>2</v>
      </c>
      <c r="K20" s="37" t="s">
        <v>22</v>
      </c>
      <c r="L20" s="34" t="str">
        <f>'[1]fizjoterapia'!L20</f>
        <v>Nauki ogólne</v>
      </c>
      <c r="M20" s="24"/>
      <c r="N20" s="24"/>
      <c r="O20" s="24"/>
      <c r="P20" s="24"/>
      <c r="Q20" s="24"/>
      <c r="R20" s="24"/>
      <c r="S20" s="24"/>
      <c r="T20" s="24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</row>
    <row r="21" spans="1:35" s="28" customFormat="1" ht="20.25" customHeight="1">
      <c r="A21" s="20" t="s">
        <v>44</v>
      </c>
      <c r="B21" s="21" t="s">
        <v>45</v>
      </c>
      <c r="C21" s="20">
        <v>15</v>
      </c>
      <c r="D21" s="20">
        <v>15</v>
      </c>
      <c r="E21" s="20"/>
      <c r="F21" s="20">
        <v>30</v>
      </c>
      <c r="G21" s="22">
        <v>1</v>
      </c>
      <c r="H21" s="23">
        <v>1</v>
      </c>
      <c r="I21" s="23">
        <v>1</v>
      </c>
      <c r="J21" s="20">
        <v>2</v>
      </c>
      <c r="K21" s="23" t="s">
        <v>22</v>
      </c>
      <c r="L21" s="20" t="str">
        <f>'[1]fizjoterapia'!L21</f>
        <v>Podstawowe nauki medyczne</v>
      </c>
      <c r="M21" s="24"/>
      <c r="N21" s="24"/>
      <c r="O21" s="24"/>
      <c r="P21" s="24"/>
      <c r="Q21" s="24"/>
      <c r="R21" s="24"/>
      <c r="S21" s="24"/>
      <c r="T21" s="24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</row>
    <row r="22" spans="1:35" s="42" customFormat="1" ht="20.25" customHeight="1">
      <c r="A22" s="34" t="s">
        <v>46</v>
      </c>
      <c r="B22" s="35" t="s">
        <v>47</v>
      </c>
      <c r="C22" s="34">
        <v>10</v>
      </c>
      <c r="D22" s="34"/>
      <c r="E22" s="34">
        <v>15</v>
      </c>
      <c r="F22" s="34">
        <v>25</v>
      </c>
      <c r="G22" s="36">
        <v>0.8</v>
      </c>
      <c r="H22" s="37">
        <v>1</v>
      </c>
      <c r="I22" s="37">
        <v>1</v>
      </c>
      <c r="J22" s="34">
        <v>2</v>
      </c>
      <c r="K22" s="37" t="s">
        <v>22</v>
      </c>
      <c r="L22" s="34" t="str">
        <f>'[1]fizjoterapia'!L22</f>
        <v>Nauki ogólne</v>
      </c>
      <c r="M22" s="24"/>
      <c r="N22" s="24"/>
      <c r="O22" s="24"/>
      <c r="P22" s="24"/>
      <c r="Q22" s="24"/>
      <c r="R22" s="24"/>
      <c r="S22" s="24"/>
      <c r="T22" s="24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</row>
    <row r="23" spans="1:35" s="33" customFormat="1" ht="20.25" customHeight="1">
      <c r="A23" s="34" t="s">
        <v>48</v>
      </c>
      <c r="B23" s="35" t="s">
        <v>49</v>
      </c>
      <c r="C23" s="43">
        <v>10</v>
      </c>
      <c r="D23" s="43"/>
      <c r="E23" s="43">
        <v>10</v>
      </c>
      <c r="F23" s="34">
        <v>20</v>
      </c>
      <c r="G23" s="36">
        <v>0.7</v>
      </c>
      <c r="H23" s="37">
        <v>1</v>
      </c>
      <c r="I23" s="37">
        <v>1</v>
      </c>
      <c r="J23" s="34">
        <v>2</v>
      </c>
      <c r="K23" s="37" t="s">
        <v>22</v>
      </c>
      <c r="L23" s="34" t="str">
        <f>'[1]fizjoterapia'!L23</f>
        <v>Nauki ogólne</v>
      </c>
      <c r="M23" s="24"/>
      <c r="N23" s="24"/>
      <c r="O23" s="24"/>
      <c r="P23" s="24"/>
      <c r="Q23" s="24"/>
      <c r="R23" s="24"/>
      <c r="S23" s="24"/>
      <c r="T23" s="24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</row>
    <row r="24" spans="1:35" s="50" customFormat="1" ht="15" customHeight="1">
      <c r="A24" s="248" t="s">
        <v>50</v>
      </c>
      <c r="B24" s="248"/>
      <c r="C24" s="45">
        <f>SUM(C10:C23)</f>
        <v>185</v>
      </c>
      <c r="D24" s="45">
        <f>SUM(D10:D23)</f>
        <v>197</v>
      </c>
      <c r="E24" s="45">
        <f>SUM(E10:E23)</f>
        <v>70</v>
      </c>
      <c r="F24" s="45">
        <f>SUM(F10:F23)</f>
        <v>452</v>
      </c>
      <c r="G24" s="46">
        <v>14.1</v>
      </c>
      <c r="H24" s="45">
        <f>SUM(H10:H23)</f>
        <v>15.5</v>
      </c>
      <c r="I24" s="45">
        <f>SUM(I10:I23)</f>
        <v>14.5</v>
      </c>
      <c r="J24" s="45">
        <f>SUM(J10:J23)</f>
        <v>30</v>
      </c>
      <c r="K24" s="45" t="s">
        <v>51</v>
      </c>
      <c r="L24" s="47"/>
      <c r="M24" s="48"/>
      <c r="N24" s="48"/>
      <c r="O24" s="48"/>
      <c r="P24" s="48"/>
      <c r="Q24" s="48"/>
      <c r="R24" s="48"/>
      <c r="S24" s="48"/>
      <c r="T24" s="48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</row>
    <row r="25" spans="1:35" ht="17.25" customHeight="1">
      <c r="A25" s="249" t="s">
        <v>52</v>
      </c>
      <c r="B25" s="249"/>
      <c r="C25" s="250">
        <v>4</v>
      </c>
      <c r="D25" s="250"/>
      <c r="E25" s="250"/>
      <c r="F25" s="51"/>
      <c r="G25" s="52"/>
      <c r="H25" s="251" t="s">
        <v>53</v>
      </c>
      <c r="I25" s="251"/>
      <c r="J25" s="251"/>
      <c r="K25" s="251"/>
      <c r="L25" s="53">
        <v>30.1</v>
      </c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</row>
    <row r="26" spans="1:256" s="55" customFormat="1" ht="15" customHeight="1">
      <c r="A26" s="249" t="s">
        <v>54</v>
      </c>
      <c r="B26" s="249"/>
      <c r="C26" s="250">
        <v>2</v>
      </c>
      <c r="D26" s="250"/>
      <c r="E26" s="250"/>
      <c r="F26" s="252"/>
      <c r="G26" s="252"/>
      <c r="H26" s="252"/>
      <c r="I26" s="252"/>
      <c r="J26" s="252"/>
      <c r="K26" s="252"/>
      <c r="L26" s="54"/>
      <c r="M26" s="3"/>
      <c r="N26" s="3"/>
      <c r="O26" s="3"/>
      <c r="P26" s="3"/>
      <c r="Q26" s="3"/>
      <c r="R26" s="3"/>
      <c r="S26" s="3"/>
      <c r="T26" s="3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35" ht="21.75" customHeight="1">
      <c r="A27" s="253" t="s">
        <v>55</v>
      </c>
      <c r="B27" s="253"/>
      <c r="C27" s="253"/>
      <c r="D27" s="253"/>
      <c r="E27" s="253"/>
      <c r="F27" s="253"/>
      <c r="G27" s="253"/>
      <c r="H27" s="253"/>
      <c r="I27" s="253"/>
      <c r="J27" s="253"/>
      <c r="K27" s="253"/>
      <c r="L27" s="56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</row>
    <row r="28" spans="1:35" ht="21" customHeight="1">
      <c r="A28" s="57"/>
      <c r="B28" s="57"/>
      <c r="C28" s="254" t="s">
        <v>56</v>
      </c>
      <c r="D28" s="254"/>
      <c r="E28" s="254"/>
      <c r="F28" s="254"/>
      <c r="G28" s="58"/>
      <c r="H28" s="58"/>
      <c r="I28" s="58"/>
      <c r="J28" s="58"/>
      <c r="K28" s="59"/>
      <c r="L28" s="60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</row>
    <row r="29" spans="1:35" ht="26.25" customHeight="1">
      <c r="A29" s="61"/>
      <c r="B29" s="62"/>
      <c r="C29" s="244" t="s">
        <v>8</v>
      </c>
      <c r="D29" s="244"/>
      <c r="E29" s="244"/>
      <c r="F29" s="244" t="s">
        <v>9</v>
      </c>
      <c r="G29" s="255" t="s">
        <v>10</v>
      </c>
      <c r="H29" s="255" t="s">
        <v>11</v>
      </c>
      <c r="I29" s="255" t="s">
        <v>12</v>
      </c>
      <c r="J29" s="246" t="s">
        <v>13</v>
      </c>
      <c r="K29" s="244" t="s">
        <v>14</v>
      </c>
      <c r="L29" s="247" t="s">
        <v>15</v>
      </c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</row>
    <row r="30" spans="1:35" ht="24" customHeight="1">
      <c r="A30" s="245" t="s">
        <v>6</v>
      </c>
      <c r="B30" s="245" t="s">
        <v>7</v>
      </c>
      <c r="C30" s="244" t="s">
        <v>16</v>
      </c>
      <c r="D30" s="244"/>
      <c r="E30" s="244"/>
      <c r="F30" s="244"/>
      <c r="G30" s="255"/>
      <c r="H30" s="255"/>
      <c r="I30" s="255"/>
      <c r="J30" s="246"/>
      <c r="K30" s="244"/>
      <c r="L30" s="247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</row>
    <row r="31" spans="1:35" s="3" customFormat="1" ht="16.5" customHeight="1">
      <c r="A31" s="245"/>
      <c r="B31" s="245"/>
      <c r="C31" s="63" t="s">
        <v>17</v>
      </c>
      <c r="D31" s="63" t="s">
        <v>18</v>
      </c>
      <c r="E31" s="63" t="s">
        <v>19</v>
      </c>
      <c r="F31" s="244"/>
      <c r="G31" s="255"/>
      <c r="H31" s="255"/>
      <c r="I31" s="255"/>
      <c r="J31" s="246"/>
      <c r="K31" s="244"/>
      <c r="L31" s="247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</row>
    <row r="32" spans="1:35" s="64" customFormat="1" ht="26.25" customHeight="1">
      <c r="A32" s="20" t="s">
        <v>57</v>
      </c>
      <c r="B32" s="21" t="s">
        <v>58</v>
      </c>
      <c r="C32" s="20">
        <v>30</v>
      </c>
      <c r="D32" s="20">
        <v>40</v>
      </c>
      <c r="E32" s="20"/>
      <c r="F32" s="20">
        <v>70</v>
      </c>
      <c r="G32" s="23">
        <v>2.3</v>
      </c>
      <c r="H32" s="23">
        <v>2</v>
      </c>
      <c r="I32" s="23">
        <v>1</v>
      </c>
      <c r="J32" s="20">
        <v>3</v>
      </c>
      <c r="K32" s="20" t="s">
        <v>59</v>
      </c>
      <c r="L32" s="20" t="s">
        <v>60</v>
      </c>
      <c r="M32" s="3"/>
      <c r="N32" s="3"/>
      <c r="O32" s="3"/>
      <c r="P32" s="3"/>
      <c r="Q32" s="3"/>
      <c r="R32" s="3"/>
      <c r="S32" s="3"/>
      <c r="T32" s="3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</row>
    <row r="33" spans="1:35" s="65" customFormat="1" ht="26.25" customHeight="1">
      <c r="A33" s="38" t="s">
        <v>23</v>
      </c>
      <c r="B33" s="39" t="s">
        <v>61</v>
      </c>
      <c r="C33" s="38"/>
      <c r="D33" s="38">
        <v>30</v>
      </c>
      <c r="E33" s="38"/>
      <c r="F33" s="38">
        <v>30</v>
      </c>
      <c r="G33" s="41">
        <v>1</v>
      </c>
      <c r="H33" s="41">
        <v>1</v>
      </c>
      <c r="I33" s="41">
        <v>1</v>
      </c>
      <c r="J33" s="38">
        <v>2</v>
      </c>
      <c r="K33" s="41" t="s">
        <v>62</v>
      </c>
      <c r="L33" s="38" t="s">
        <v>63</v>
      </c>
      <c r="M33" s="3"/>
      <c r="N33" s="3"/>
      <c r="O33" s="3"/>
      <c r="P33" s="3"/>
      <c r="Q33" s="3"/>
      <c r="R33" s="3"/>
      <c r="S33" s="3"/>
      <c r="T33" s="3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</row>
    <row r="34" spans="1:35" s="65" customFormat="1" ht="26.25" customHeight="1">
      <c r="A34" s="20" t="s">
        <v>25</v>
      </c>
      <c r="B34" s="21" t="s">
        <v>64</v>
      </c>
      <c r="C34" s="20">
        <v>30</v>
      </c>
      <c r="D34" s="20">
        <v>30</v>
      </c>
      <c r="E34" s="20"/>
      <c r="F34" s="20">
        <v>60</v>
      </c>
      <c r="G34" s="23">
        <v>2</v>
      </c>
      <c r="H34" s="23">
        <v>2</v>
      </c>
      <c r="I34" s="23">
        <v>1</v>
      </c>
      <c r="J34" s="20">
        <v>3</v>
      </c>
      <c r="K34" s="20" t="s">
        <v>59</v>
      </c>
      <c r="L34" s="20" t="s">
        <v>60</v>
      </c>
      <c r="M34" s="3"/>
      <c r="N34" s="3"/>
      <c r="O34" s="3"/>
      <c r="P34" s="3"/>
      <c r="Q34" s="3"/>
      <c r="R34" s="3"/>
      <c r="S34" s="3"/>
      <c r="T34" s="3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</row>
    <row r="35" spans="1:35" s="66" customFormat="1" ht="26.25" customHeight="1">
      <c r="A35" s="20" t="s">
        <v>27</v>
      </c>
      <c r="B35" s="21" t="s">
        <v>65</v>
      </c>
      <c r="C35" s="20">
        <v>15</v>
      </c>
      <c r="D35" s="20">
        <v>15</v>
      </c>
      <c r="E35" s="20"/>
      <c r="F35" s="20">
        <v>30</v>
      </c>
      <c r="G35" s="23">
        <v>1</v>
      </c>
      <c r="H35" s="23">
        <v>1</v>
      </c>
      <c r="I35" s="23">
        <v>2</v>
      </c>
      <c r="J35" s="20">
        <v>3</v>
      </c>
      <c r="K35" s="23" t="s">
        <v>22</v>
      </c>
      <c r="L35" s="20" t="s">
        <v>60</v>
      </c>
      <c r="M35" s="3"/>
      <c r="N35" s="3"/>
      <c r="O35" s="3"/>
      <c r="P35" s="3"/>
      <c r="Q35" s="3"/>
      <c r="R35" s="3"/>
      <c r="S35" s="3"/>
      <c r="T35" s="3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</row>
    <row r="36" spans="1:35" s="65" customFormat="1" ht="26.25" customHeight="1">
      <c r="A36" s="29" t="s">
        <v>29</v>
      </c>
      <c r="B36" s="30" t="s">
        <v>66</v>
      </c>
      <c r="C36" s="29">
        <v>25</v>
      </c>
      <c r="D36" s="29">
        <v>45</v>
      </c>
      <c r="E36" s="29"/>
      <c r="F36" s="29">
        <v>70</v>
      </c>
      <c r="G36" s="32">
        <v>2.3</v>
      </c>
      <c r="H36" s="32">
        <v>2</v>
      </c>
      <c r="I36" s="32">
        <v>1</v>
      </c>
      <c r="J36" s="29">
        <v>3</v>
      </c>
      <c r="K36" s="32" t="s">
        <v>62</v>
      </c>
      <c r="L36" s="29" t="s">
        <v>67</v>
      </c>
      <c r="M36" s="3"/>
      <c r="N36" s="3"/>
      <c r="O36" s="3"/>
      <c r="P36" s="3"/>
      <c r="Q36" s="3"/>
      <c r="R36" s="3"/>
      <c r="S36" s="3"/>
      <c r="T36" s="3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</row>
    <row r="37" spans="1:35" s="65" customFormat="1" ht="26.25" customHeight="1">
      <c r="A37" s="34" t="s">
        <v>32</v>
      </c>
      <c r="B37" s="35" t="s">
        <v>68</v>
      </c>
      <c r="C37" s="34">
        <v>10</v>
      </c>
      <c r="D37" s="34"/>
      <c r="E37" s="34">
        <v>12</v>
      </c>
      <c r="F37" s="34">
        <v>22</v>
      </c>
      <c r="G37" s="37">
        <v>0.7</v>
      </c>
      <c r="H37" s="37">
        <v>1</v>
      </c>
      <c r="I37" s="37">
        <v>1</v>
      </c>
      <c r="J37" s="34">
        <v>2</v>
      </c>
      <c r="K37" s="37" t="s">
        <v>22</v>
      </c>
      <c r="L37" s="34" t="s">
        <v>69</v>
      </c>
      <c r="M37" s="3"/>
      <c r="N37" s="3"/>
      <c r="O37" s="3"/>
      <c r="P37" s="3"/>
      <c r="Q37" s="3"/>
      <c r="R37" s="3"/>
      <c r="S37" s="3"/>
      <c r="T37" s="3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</row>
    <row r="38" spans="1:35" s="65" customFormat="1" ht="26.25" customHeight="1">
      <c r="A38" s="34" t="s">
        <v>34</v>
      </c>
      <c r="B38" s="35" t="s">
        <v>70</v>
      </c>
      <c r="C38" s="34">
        <v>10</v>
      </c>
      <c r="D38" s="34"/>
      <c r="E38" s="34">
        <v>10</v>
      </c>
      <c r="F38" s="34">
        <v>20</v>
      </c>
      <c r="G38" s="67">
        <v>0.7</v>
      </c>
      <c r="H38" s="37">
        <v>1</v>
      </c>
      <c r="I38" s="37">
        <v>1</v>
      </c>
      <c r="J38" s="43">
        <v>2</v>
      </c>
      <c r="K38" s="37" t="s">
        <v>62</v>
      </c>
      <c r="L38" s="34" t="s">
        <v>69</v>
      </c>
      <c r="M38" s="3"/>
      <c r="N38" s="3"/>
      <c r="O38" s="3"/>
      <c r="P38" s="3"/>
      <c r="Q38" s="3"/>
      <c r="R38" s="3"/>
      <c r="S38" s="3"/>
      <c r="T38" s="3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</row>
    <row r="39" spans="1:35" s="66" customFormat="1" ht="26.25" customHeight="1">
      <c r="A39" s="34" t="s">
        <v>36</v>
      </c>
      <c r="B39" s="35" t="s">
        <v>71</v>
      </c>
      <c r="C39" s="43">
        <v>10</v>
      </c>
      <c r="D39" s="43"/>
      <c r="E39" s="43">
        <v>15</v>
      </c>
      <c r="F39" s="34">
        <v>25</v>
      </c>
      <c r="G39" s="37">
        <v>0.8</v>
      </c>
      <c r="H39" s="37">
        <v>1</v>
      </c>
      <c r="I39" s="37">
        <v>1</v>
      </c>
      <c r="J39" s="34">
        <v>2</v>
      </c>
      <c r="K39" s="37" t="s">
        <v>22</v>
      </c>
      <c r="L39" s="34" t="s">
        <v>69</v>
      </c>
      <c r="M39" s="3"/>
      <c r="N39" s="3"/>
      <c r="O39" s="3"/>
      <c r="P39" s="3"/>
      <c r="Q39" s="3"/>
      <c r="R39" s="3"/>
      <c r="S39" s="3"/>
      <c r="T39" s="3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</row>
    <row r="40" spans="1:35" s="66" customFormat="1" ht="26.25" customHeight="1">
      <c r="A40" s="20" t="s">
        <v>38</v>
      </c>
      <c r="B40" s="21" t="s">
        <v>72</v>
      </c>
      <c r="C40" s="68">
        <v>10</v>
      </c>
      <c r="D40" s="68"/>
      <c r="E40" s="68">
        <v>10</v>
      </c>
      <c r="F40" s="20">
        <v>20</v>
      </c>
      <c r="G40" s="23">
        <v>0.7</v>
      </c>
      <c r="H40" s="23">
        <v>1</v>
      </c>
      <c r="I40" s="23">
        <v>0.5</v>
      </c>
      <c r="J40" s="68">
        <v>1.5</v>
      </c>
      <c r="K40" s="23" t="s">
        <v>62</v>
      </c>
      <c r="L40" s="20" t="s">
        <v>60</v>
      </c>
      <c r="M40" s="3"/>
      <c r="N40" s="3"/>
      <c r="O40" s="3"/>
      <c r="P40" s="3"/>
      <c r="Q40" s="3"/>
      <c r="R40" s="3"/>
      <c r="S40" s="3"/>
      <c r="T40" s="3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</row>
    <row r="41" spans="1:35" s="66" customFormat="1" ht="26.25" customHeight="1">
      <c r="A41" s="29" t="s">
        <v>40</v>
      </c>
      <c r="B41" s="30" t="s">
        <v>73</v>
      </c>
      <c r="C41" s="29">
        <v>20</v>
      </c>
      <c r="D41" s="29">
        <v>20</v>
      </c>
      <c r="E41" s="29"/>
      <c r="F41" s="29">
        <v>40</v>
      </c>
      <c r="G41" s="32">
        <v>1.3</v>
      </c>
      <c r="H41" s="69">
        <v>1</v>
      </c>
      <c r="I41" s="69">
        <v>1</v>
      </c>
      <c r="J41" s="70">
        <v>2</v>
      </c>
      <c r="K41" s="32" t="s">
        <v>62</v>
      </c>
      <c r="L41" s="29" t="s">
        <v>67</v>
      </c>
      <c r="M41" s="3"/>
      <c r="N41" s="3"/>
      <c r="O41" s="3"/>
      <c r="P41" s="3"/>
      <c r="Q41" s="3"/>
      <c r="R41" s="3"/>
      <c r="S41" s="3"/>
      <c r="T41" s="3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</row>
    <row r="42" spans="1:35" s="66" customFormat="1" ht="26.25" customHeight="1">
      <c r="A42" s="29" t="s">
        <v>42</v>
      </c>
      <c r="B42" s="30" t="s">
        <v>74</v>
      </c>
      <c r="C42" s="29">
        <v>15</v>
      </c>
      <c r="D42" s="29">
        <v>15</v>
      </c>
      <c r="E42" s="29"/>
      <c r="F42" s="29">
        <v>30</v>
      </c>
      <c r="G42" s="69">
        <v>1</v>
      </c>
      <c r="H42" s="32">
        <v>1</v>
      </c>
      <c r="I42" s="32">
        <v>1.5</v>
      </c>
      <c r="J42" s="70">
        <v>2.5</v>
      </c>
      <c r="K42" s="32" t="s">
        <v>22</v>
      </c>
      <c r="L42" s="29" t="s">
        <v>67</v>
      </c>
      <c r="M42" s="3"/>
      <c r="N42" s="3"/>
      <c r="O42" s="3"/>
      <c r="P42" s="3"/>
      <c r="Q42" s="3"/>
      <c r="R42" s="3"/>
      <c r="S42" s="3"/>
      <c r="T42" s="3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</row>
    <row r="43" spans="1:35" s="75" customFormat="1" ht="26.25" customHeight="1">
      <c r="A43" s="71" t="s">
        <v>44</v>
      </c>
      <c r="B43" s="72" t="s">
        <v>75</v>
      </c>
      <c r="C43" s="71"/>
      <c r="D43" s="71"/>
      <c r="E43" s="71"/>
      <c r="F43" s="71">
        <v>80</v>
      </c>
      <c r="G43" s="73">
        <v>3.2</v>
      </c>
      <c r="H43" s="73">
        <v>3</v>
      </c>
      <c r="I43" s="73">
        <v>1</v>
      </c>
      <c r="J43" s="71">
        <v>4</v>
      </c>
      <c r="K43" s="73" t="s">
        <v>22</v>
      </c>
      <c r="L43" s="74" t="s">
        <v>76</v>
      </c>
      <c r="M43" s="48"/>
      <c r="N43" s="48"/>
      <c r="O43" s="48"/>
      <c r="P43" s="48"/>
      <c r="Q43" s="48"/>
      <c r="R43" s="48"/>
      <c r="S43" s="48"/>
      <c r="T43" s="48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</row>
    <row r="44" spans="1:35" ht="20.25" customHeight="1">
      <c r="A44" s="256" t="str">
        <f>$A$68</f>
        <v>RAZEM</v>
      </c>
      <c r="B44" s="256"/>
      <c r="C44" s="45">
        <f>SUM(C32:C43)</f>
        <v>175</v>
      </c>
      <c r="D44" s="45">
        <f>SUM(D32:D43)</f>
        <v>195</v>
      </c>
      <c r="E44" s="45">
        <f>SUM(E32:E43)</f>
        <v>47</v>
      </c>
      <c r="F44" s="45">
        <f>SUM(F32:F43)</f>
        <v>497</v>
      </c>
      <c r="G44" s="45">
        <v>17.1</v>
      </c>
      <c r="H44" s="46">
        <v>17</v>
      </c>
      <c r="I44" s="46">
        <v>13</v>
      </c>
      <c r="J44" s="46">
        <v>30</v>
      </c>
      <c r="K44" s="45" t="s">
        <v>51</v>
      </c>
      <c r="L44" s="76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</row>
    <row r="45" spans="1:35" ht="33.75" customHeight="1">
      <c r="A45" s="250"/>
      <c r="B45" s="250"/>
      <c r="C45" s="250"/>
      <c r="D45" s="250"/>
      <c r="E45" s="250"/>
      <c r="F45" s="250"/>
      <c r="G45" s="250"/>
      <c r="H45" s="257" t="s">
        <v>77</v>
      </c>
      <c r="I45" s="257"/>
      <c r="J45" s="257"/>
      <c r="K45" s="257"/>
      <c r="L45" s="53">
        <v>32.1</v>
      </c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</row>
    <row r="46" spans="1:35" ht="20.25" customHeight="1">
      <c r="A46" s="258" t="s">
        <v>78</v>
      </c>
      <c r="B46" s="258"/>
      <c r="C46" s="258"/>
      <c r="D46" s="258"/>
      <c r="E46" s="258"/>
      <c r="F46" s="258"/>
      <c r="G46" s="258"/>
      <c r="H46" s="258"/>
      <c r="I46" s="250" t="s">
        <v>79</v>
      </c>
      <c r="J46" s="250"/>
      <c r="K46" s="77">
        <f>SUM(C32:E43)</f>
        <v>417</v>
      </c>
      <c r="L46" s="78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</row>
    <row r="47" spans="1:35" ht="20.25" customHeight="1">
      <c r="A47" s="253" t="s">
        <v>80</v>
      </c>
      <c r="B47" s="253"/>
      <c r="C47" s="253"/>
      <c r="D47" s="253"/>
      <c r="E47" s="253"/>
      <c r="F47" s="253"/>
      <c r="G47" s="253"/>
      <c r="H47" s="253"/>
      <c r="I47" s="253"/>
      <c r="J47" s="253"/>
      <c r="K47" s="253"/>
      <c r="L47" s="79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</row>
    <row r="48" spans="1:35" ht="20.25" customHeight="1">
      <c r="A48" s="259" t="s">
        <v>81</v>
      </c>
      <c r="B48" s="259"/>
      <c r="C48" s="259"/>
      <c r="D48" s="259"/>
      <c r="E48" s="259"/>
      <c r="F48" s="259"/>
      <c r="G48" s="259"/>
      <c r="H48" s="259"/>
      <c r="I48" s="259"/>
      <c r="J48" s="259"/>
      <c r="K48" s="259"/>
      <c r="L48" s="80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</row>
    <row r="49" spans="1:35" ht="22.5" customHeight="1">
      <c r="A49" s="253" t="s">
        <v>82</v>
      </c>
      <c r="B49" s="253"/>
      <c r="C49" s="253"/>
      <c r="D49" s="253"/>
      <c r="E49" s="253"/>
      <c r="F49" s="253"/>
      <c r="G49" s="253"/>
      <c r="H49" s="253"/>
      <c r="I49" s="253"/>
      <c r="J49" s="253"/>
      <c r="K49" s="253"/>
      <c r="L49" s="81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</row>
    <row r="50" spans="1:35" ht="23.25" customHeight="1">
      <c r="A50" s="82"/>
      <c r="B50" s="83"/>
      <c r="C50" s="254" t="s">
        <v>83</v>
      </c>
      <c r="D50" s="254"/>
      <c r="E50" s="254"/>
      <c r="F50" s="254"/>
      <c r="G50" s="58"/>
      <c r="H50" s="58"/>
      <c r="I50" s="58"/>
      <c r="J50" s="58"/>
      <c r="K50" s="84"/>
      <c r="L50" s="85"/>
      <c r="M50" s="86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</row>
    <row r="51" spans="1:35" ht="30" customHeight="1">
      <c r="A51" s="61"/>
      <c r="B51" s="62"/>
      <c r="C51" s="245" t="s">
        <v>8</v>
      </c>
      <c r="D51" s="245"/>
      <c r="E51" s="245"/>
      <c r="F51" s="244" t="s">
        <v>9</v>
      </c>
      <c r="G51" s="255" t="s">
        <v>10</v>
      </c>
      <c r="H51" s="255" t="s">
        <v>11</v>
      </c>
      <c r="I51" s="255" t="s">
        <v>12</v>
      </c>
      <c r="J51" s="246" t="s">
        <v>13</v>
      </c>
      <c r="K51" s="244" t="s">
        <v>14</v>
      </c>
      <c r="L51" s="247" t="s">
        <v>15</v>
      </c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</row>
    <row r="52" spans="1:35" ht="21.75" customHeight="1">
      <c r="A52" s="245" t="s">
        <v>6</v>
      </c>
      <c r="B52" s="245" t="s">
        <v>7</v>
      </c>
      <c r="C52" s="245" t="s">
        <v>16</v>
      </c>
      <c r="D52" s="245"/>
      <c r="E52" s="245"/>
      <c r="F52" s="244"/>
      <c r="G52" s="255"/>
      <c r="H52" s="255"/>
      <c r="I52" s="255"/>
      <c r="J52" s="246"/>
      <c r="K52" s="244"/>
      <c r="L52" s="247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</row>
    <row r="53" spans="1:35" ht="15" customHeight="1">
      <c r="A53" s="245"/>
      <c r="B53" s="245"/>
      <c r="C53" s="63" t="s">
        <v>17</v>
      </c>
      <c r="D53" s="63" t="s">
        <v>18</v>
      </c>
      <c r="E53" s="63" t="s">
        <v>19</v>
      </c>
      <c r="F53" s="244"/>
      <c r="G53" s="255"/>
      <c r="H53" s="255"/>
      <c r="I53" s="255"/>
      <c r="J53" s="246"/>
      <c r="K53" s="244"/>
      <c r="L53" s="247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</row>
    <row r="54" spans="1:35" s="64" customFormat="1" ht="20.25" customHeight="1">
      <c r="A54" s="20" t="s">
        <v>57</v>
      </c>
      <c r="B54" s="21" t="s">
        <v>84</v>
      </c>
      <c r="C54" s="68">
        <v>10</v>
      </c>
      <c r="D54" s="68">
        <v>20</v>
      </c>
      <c r="E54" s="68"/>
      <c r="F54" s="68">
        <v>30</v>
      </c>
      <c r="G54" s="23">
        <v>1</v>
      </c>
      <c r="H54" s="23">
        <v>1</v>
      </c>
      <c r="I54" s="23">
        <v>1</v>
      </c>
      <c r="J54" s="68">
        <v>2</v>
      </c>
      <c r="K54" s="23" t="s">
        <v>22</v>
      </c>
      <c r="L54" s="20" t="s">
        <v>60</v>
      </c>
      <c r="M54" s="3"/>
      <c r="N54" s="3"/>
      <c r="O54" s="3"/>
      <c r="P54" s="3"/>
      <c r="Q54" s="3"/>
      <c r="R54" s="3"/>
      <c r="S54" s="3"/>
      <c r="T54" s="3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</row>
    <row r="55" spans="1:35" s="89" customFormat="1" ht="20.25" customHeight="1">
      <c r="A55" s="20" t="s">
        <v>23</v>
      </c>
      <c r="B55" s="21" t="s">
        <v>85</v>
      </c>
      <c r="C55" s="68">
        <v>20</v>
      </c>
      <c r="D55" s="68">
        <v>20</v>
      </c>
      <c r="E55" s="68"/>
      <c r="F55" s="68">
        <v>40</v>
      </c>
      <c r="G55" s="23">
        <v>1.3</v>
      </c>
      <c r="H55" s="23">
        <v>1</v>
      </c>
      <c r="I55" s="23">
        <v>1</v>
      </c>
      <c r="J55" s="68">
        <v>2</v>
      </c>
      <c r="K55" s="23" t="s">
        <v>22</v>
      </c>
      <c r="L55" s="20" t="s">
        <v>60</v>
      </c>
      <c r="M55" s="87"/>
      <c r="N55" s="87"/>
      <c r="O55" s="87"/>
      <c r="P55" s="87"/>
      <c r="Q55" s="87"/>
      <c r="R55" s="87"/>
      <c r="S55" s="87"/>
      <c r="T55" s="87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</row>
    <row r="56" spans="1:35" s="66" customFormat="1" ht="20.25" customHeight="1">
      <c r="A56" s="29" t="s">
        <v>25</v>
      </c>
      <c r="B56" s="30" t="s">
        <v>86</v>
      </c>
      <c r="C56" s="70">
        <v>10</v>
      </c>
      <c r="D56" s="70">
        <v>20</v>
      </c>
      <c r="E56" s="70"/>
      <c r="F56" s="70">
        <v>30</v>
      </c>
      <c r="G56" s="32">
        <v>1</v>
      </c>
      <c r="H56" s="32">
        <v>1</v>
      </c>
      <c r="I56" s="32">
        <v>1</v>
      </c>
      <c r="J56" s="70">
        <v>2</v>
      </c>
      <c r="K56" s="32" t="s">
        <v>22</v>
      </c>
      <c r="L56" s="29" t="s">
        <v>67</v>
      </c>
      <c r="M56" s="3"/>
      <c r="N56" s="3"/>
      <c r="O56" s="3"/>
      <c r="P56" s="3"/>
      <c r="Q56" s="3"/>
      <c r="R56" s="3"/>
      <c r="S56" s="3"/>
      <c r="T56" s="3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</row>
    <row r="57" spans="1:35" s="65" customFormat="1" ht="20.25" customHeight="1">
      <c r="A57" s="29" t="s">
        <v>27</v>
      </c>
      <c r="B57" s="30" t="s">
        <v>87</v>
      </c>
      <c r="C57" s="29">
        <v>20</v>
      </c>
      <c r="D57" s="29">
        <v>40</v>
      </c>
      <c r="E57" s="29"/>
      <c r="F57" s="70">
        <v>60</v>
      </c>
      <c r="G57" s="32">
        <v>2</v>
      </c>
      <c r="H57" s="69">
        <v>2</v>
      </c>
      <c r="I57" s="69">
        <v>1</v>
      </c>
      <c r="J57" s="70">
        <v>3</v>
      </c>
      <c r="K57" s="29" t="s">
        <v>59</v>
      </c>
      <c r="L57" s="29" t="s">
        <v>67</v>
      </c>
      <c r="M57" s="3"/>
      <c r="N57" s="3"/>
      <c r="O57" s="3"/>
      <c r="P57" s="3"/>
      <c r="Q57" s="3"/>
      <c r="R57" s="3"/>
      <c r="S57" s="3"/>
      <c r="T57" s="3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</row>
    <row r="58" spans="1:35" s="65" customFormat="1" ht="20.25" customHeight="1">
      <c r="A58" s="29" t="s">
        <v>29</v>
      </c>
      <c r="B58" s="30" t="s">
        <v>88</v>
      </c>
      <c r="C58" s="29">
        <v>10</v>
      </c>
      <c r="D58" s="29">
        <v>60</v>
      </c>
      <c r="E58" s="29"/>
      <c r="F58" s="70">
        <v>70</v>
      </c>
      <c r="G58" s="32">
        <v>2.3</v>
      </c>
      <c r="H58" s="32">
        <v>2</v>
      </c>
      <c r="I58" s="32">
        <v>1</v>
      </c>
      <c r="J58" s="70">
        <v>3</v>
      </c>
      <c r="K58" s="29" t="s">
        <v>31</v>
      </c>
      <c r="L58" s="29" t="s">
        <v>67</v>
      </c>
      <c r="M58" s="3"/>
      <c r="N58" s="3"/>
      <c r="O58" s="3"/>
      <c r="P58" s="3"/>
      <c r="Q58" s="3"/>
      <c r="R58" s="3"/>
      <c r="S58" s="3"/>
      <c r="T58" s="3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</row>
    <row r="59" spans="1:35" s="66" customFormat="1" ht="20.25" customHeight="1">
      <c r="A59" s="38" t="s">
        <v>32</v>
      </c>
      <c r="B59" s="39" t="s">
        <v>89</v>
      </c>
      <c r="C59" s="90"/>
      <c r="D59" s="90">
        <v>30</v>
      </c>
      <c r="E59" s="90"/>
      <c r="F59" s="90">
        <v>30</v>
      </c>
      <c r="G59" s="41">
        <v>1</v>
      </c>
      <c r="H59" s="41">
        <v>1</v>
      </c>
      <c r="I59" s="41">
        <v>1</v>
      </c>
      <c r="J59" s="90">
        <v>2</v>
      </c>
      <c r="K59" s="41" t="s">
        <v>62</v>
      </c>
      <c r="L59" s="38" t="s">
        <v>63</v>
      </c>
      <c r="M59" s="3"/>
      <c r="N59" s="3"/>
      <c r="O59" s="3"/>
      <c r="P59" s="3"/>
      <c r="Q59" s="3"/>
      <c r="R59" s="3"/>
      <c r="S59" s="3"/>
      <c r="T59" s="3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</row>
    <row r="60" spans="1:35" s="65" customFormat="1" ht="20.25" customHeight="1">
      <c r="A60" s="20" t="s">
        <v>34</v>
      </c>
      <c r="B60" s="21" t="s">
        <v>90</v>
      </c>
      <c r="C60" s="20">
        <v>10</v>
      </c>
      <c r="D60" s="20">
        <v>20</v>
      </c>
      <c r="E60" s="20"/>
      <c r="F60" s="68">
        <v>30</v>
      </c>
      <c r="G60" s="23">
        <v>1</v>
      </c>
      <c r="H60" s="23">
        <v>1</v>
      </c>
      <c r="I60" s="23">
        <v>1</v>
      </c>
      <c r="J60" s="68">
        <v>2</v>
      </c>
      <c r="K60" s="23" t="s">
        <v>62</v>
      </c>
      <c r="L60" s="20" t="s">
        <v>60</v>
      </c>
      <c r="M60" s="3"/>
      <c r="N60" s="3"/>
      <c r="O60" s="3"/>
      <c r="P60" s="3"/>
      <c r="Q60" s="3"/>
      <c r="R60" s="3"/>
      <c r="S60" s="3"/>
      <c r="T60" s="3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</row>
    <row r="61" spans="1:35" s="64" customFormat="1" ht="20.25" customHeight="1">
      <c r="A61" s="20" t="s">
        <v>36</v>
      </c>
      <c r="B61" s="21" t="s">
        <v>91</v>
      </c>
      <c r="C61" s="20">
        <v>15</v>
      </c>
      <c r="D61" s="20">
        <v>10</v>
      </c>
      <c r="E61" s="20"/>
      <c r="F61" s="68">
        <v>25</v>
      </c>
      <c r="G61" s="23">
        <v>0.8</v>
      </c>
      <c r="H61" s="91">
        <v>1</v>
      </c>
      <c r="I61" s="91">
        <v>1</v>
      </c>
      <c r="J61" s="68">
        <v>2</v>
      </c>
      <c r="K61" s="23" t="s">
        <v>62</v>
      </c>
      <c r="L61" s="20" t="s">
        <v>60</v>
      </c>
      <c r="M61" s="3"/>
      <c r="N61" s="3"/>
      <c r="O61" s="3"/>
      <c r="P61" s="3"/>
      <c r="Q61" s="3"/>
      <c r="R61" s="3"/>
      <c r="S61" s="3"/>
      <c r="T61" s="3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</row>
    <row r="62" spans="1:35" s="65" customFormat="1" ht="24" customHeight="1">
      <c r="A62" s="34" t="s">
        <v>38</v>
      </c>
      <c r="B62" s="35" t="s">
        <v>92</v>
      </c>
      <c r="C62" s="34">
        <v>20</v>
      </c>
      <c r="D62" s="34"/>
      <c r="E62" s="34">
        <v>10</v>
      </c>
      <c r="F62" s="43">
        <v>30</v>
      </c>
      <c r="G62" s="67">
        <v>1</v>
      </c>
      <c r="H62" s="37">
        <v>1</v>
      </c>
      <c r="I62" s="37">
        <v>0.5</v>
      </c>
      <c r="J62" s="43">
        <v>1.5</v>
      </c>
      <c r="K62" s="37" t="s">
        <v>62</v>
      </c>
      <c r="L62" s="34" t="s">
        <v>69</v>
      </c>
      <c r="M62" s="3"/>
      <c r="N62" s="3"/>
      <c r="O62" s="3"/>
      <c r="P62" s="3"/>
      <c r="Q62" s="3"/>
      <c r="R62" s="3"/>
      <c r="S62" s="3"/>
      <c r="T62" s="3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</row>
    <row r="63" spans="1:35" s="65" customFormat="1" ht="20.25" customHeight="1">
      <c r="A63" s="92" t="s">
        <v>40</v>
      </c>
      <c r="B63" s="93" t="s">
        <v>93</v>
      </c>
      <c r="C63" s="92">
        <v>15</v>
      </c>
      <c r="D63" s="92"/>
      <c r="E63" s="92">
        <v>15</v>
      </c>
      <c r="F63" s="94">
        <v>30</v>
      </c>
      <c r="G63" s="95">
        <v>1</v>
      </c>
      <c r="H63" s="95">
        <v>1</v>
      </c>
      <c r="I63" s="95">
        <v>1</v>
      </c>
      <c r="J63" s="92">
        <v>2</v>
      </c>
      <c r="K63" s="95" t="s">
        <v>22</v>
      </c>
      <c r="L63" s="92" t="s">
        <v>94</v>
      </c>
      <c r="M63" s="3"/>
      <c r="N63" s="3"/>
      <c r="O63" s="3"/>
      <c r="P63" s="3"/>
      <c r="Q63" s="3"/>
      <c r="R63" s="3"/>
      <c r="S63" s="3"/>
      <c r="T63" s="3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</row>
    <row r="64" spans="1:35" s="64" customFormat="1" ht="20.25" customHeight="1">
      <c r="A64" s="92" t="s">
        <v>42</v>
      </c>
      <c r="B64" s="93" t="s">
        <v>95</v>
      </c>
      <c r="C64" s="92">
        <v>15</v>
      </c>
      <c r="D64" s="92"/>
      <c r="E64" s="92">
        <v>15</v>
      </c>
      <c r="F64" s="94">
        <v>30</v>
      </c>
      <c r="G64" s="95">
        <v>1</v>
      </c>
      <c r="H64" s="95">
        <v>1</v>
      </c>
      <c r="I64" s="95">
        <v>1</v>
      </c>
      <c r="J64" s="92">
        <v>2</v>
      </c>
      <c r="K64" s="95" t="s">
        <v>22</v>
      </c>
      <c r="L64" s="92" t="s">
        <v>94</v>
      </c>
      <c r="M64" s="3"/>
      <c r="N64" s="3"/>
      <c r="O64" s="3"/>
      <c r="P64" s="3"/>
      <c r="Q64" s="3"/>
      <c r="R64" s="3"/>
      <c r="S64" s="3"/>
      <c r="T64" s="3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</row>
    <row r="65" spans="1:35" s="64" customFormat="1" ht="27.75" customHeight="1">
      <c r="A65" s="92" t="s">
        <v>44</v>
      </c>
      <c r="B65" s="93" t="s">
        <v>96</v>
      </c>
      <c r="C65" s="92">
        <v>15</v>
      </c>
      <c r="D65" s="92"/>
      <c r="E65" s="92">
        <v>15</v>
      </c>
      <c r="F65" s="94">
        <v>30</v>
      </c>
      <c r="G65" s="95">
        <v>1</v>
      </c>
      <c r="H65" s="95">
        <v>1</v>
      </c>
      <c r="I65" s="95">
        <v>1</v>
      </c>
      <c r="J65" s="94">
        <v>2</v>
      </c>
      <c r="K65" s="95" t="s">
        <v>62</v>
      </c>
      <c r="L65" s="92" t="s">
        <v>94</v>
      </c>
      <c r="M65" s="3"/>
      <c r="N65" s="3"/>
      <c r="O65" s="3"/>
      <c r="P65" s="3"/>
      <c r="Q65" s="3"/>
      <c r="R65" s="3"/>
      <c r="S65" s="3"/>
      <c r="T65" s="3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</row>
    <row r="66" spans="1:35" s="64" customFormat="1" ht="20.25" customHeight="1">
      <c r="A66" s="29">
        <v>13</v>
      </c>
      <c r="B66" s="30" t="s">
        <v>97</v>
      </c>
      <c r="C66" s="29">
        <v>15</v>
      </c>
      <c r="D66" s="29">
        <v>30</v>
      </c>
      <c r="E66" s="29"/>
      <c r="F66" s="70">
        <v>45</v>
      </c>
      <c r="G66" s="32">
        <v>1.5</v>
      </c>
      <c r="H66" s="32">
        <v>1.5</v>
      </c>
      <c r="I66" s="32">
        <v>1</v>
      </c>
      <c r="J66" s="70">
        <v>2.5</v>
      </c>
      <c r="K66" s="29" t="s">
        <v>59</v>
      </c>
      <c r="L66" s="29" t="s">
        <v>67</v>
      </c>
      <c r="M66" s="3"/>
      <c r="N66" s="3"/>
      <c r="O66" s="3"/>
      <c r="P66" s="3"/>
      <c r="Q66" s="3"/>
      <c r="R66" s="3"/>
      <c r="S66" s="3"/>
      <c r="T66" s="3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</row>
    <row r="67" spans="1:35" s="65" customFormat="1" ht="20.25" customHeight="1">
      <c r="A67" s="92" t="s">
        <v>48</v>
      </c>
      <c r="B67" s="93" t="s">
        <v>98</v>
      </c>
      <c r="C67" s="92">
        <v>15</v>
      </c>
      <c r="D67" s="92"/>
      <c r="E67" s="92">
        <v>15</v>
      </c>
      <c r="F67" s="94">
        <v>30</v>
      </c>
      <c r="G67" s="95">
        <v>1</v>
      </c>
      <c r="H67" s="95">
        <v>1</v>
      </c>
      <c r="I67" s="95">
        <v>1</v>
      </c>
      <c r="J67" s="92">
        <v>2</v>
      </c>
      <c r="K67" s="95" t="s">
        <v>22</v>
      </c>
      <c r="L67" s="92" t="s">
        <v>94</v>
      </c>
      <c r="M67" s="3"/>
      <c r="N67" s="3"/>
      <c r="O67" s="3"/>
      <c r="P67" s="3"/>
      <c r="Q67" s="3"/>
      <c r="R67" s="3"/>
      <c r="S67" s="3"/>
      <c r="T67" s="3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</row>
    <row r="68" spans="1:35" s="3" customFormat="1" ht="21" customHeight="1">
      <c r="A68" s="256" t="s">
        <v>50</v>
      </c>
      <c r="B68" s="256"/>
      <c r="C68" s="45">
        <v>190</v>
      </c>
      <c r="D68" s="45">
        <v>250</v>
      </c>
      <c r="E68" s="45">
        <v>70</v>
      </c>
      <c r="F68" s="45">
        <v>510</v>
      </c>
      <c r="G68" s="45">
        <v>17</v>
      </c>
      <c r="H68" s="45">
        <v>16.5</v>
      </c>
      <c r="I68" s="45">
        <v>13.5</v>
      </c>
      <c r="J68" s="45">
        <v>30</v>
      </c>
      <c r="K68" s="45" t="s">
        <v>99</v>
      </c>
      <c r="L68" s="96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</row>
    <row r="69" spans="1:35" s="3" customFormat="1" ht="18.75" customHeight="1">
      <c r="A69" s="250"/>
      <c r="B69" s="250"/>
      <c r="C69" s="250"/>
      <c r="D69" s="250"/>
      <c r="E69" s="250"/>
      <c r="F69" s="250"/>
      <c r="G69" s="250"/>
      <c r="H69" s="251" t="s">
        <v>100</v>
      </c>
      <c r="I69" s="251"/>
      <c r="J69" s="251"/>
      <c r="K69" s="251"/>
      <c r="L69" s="97">
        <v>34</v>
      </c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</row>
    <row r="70" spans="1:35" ht="16.5" customHeight="1">
      <c r="A70" s="260" t="s">
        <v>101</v>
      </c>
      <c r="B70" s="260"/>
      <c r="C70" s="260"/>
      <c r="D70" s="260"/>
      <c r="E70" s="260"/>
      <c r="F70" s="260"/>
      <c r="G70" s="260"/>
      <c r="H70" s="260"/>
      <c r="I70" s="260"/>
      <c r="J70" s="260"/>
      <c r="K70" s="260"/>
      <c r="L70" s="98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</row>
    <row r="71" spans="1:35" ht="20.25" customHeight="1">
      <c r="A71" s="253" t="s">
        <v>55</v>
      </c>
      <c r="B71" s="253"/>
      <c r="C71" s="253"/>
      <c r="D71" s="253"/>
      <c r="E71" s="253"/>
      <c r="F71" s="253"/>
      <c r="G71" s="253"/>
      <c r="H71" s="253"/>
      <c r="I71" s="253"/>
      <c r="J71" s="253"/>
      <c r="K71" s="253"/>
      <c r="L71" s="56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</row>
    <row r="72" spans="1:35" ht="21.75" customHeight="1">
      <c r="A72" s="99"/>
      <c r="B72" s="100"/>
      <c r="C72" s="254" t="s">
        <v>102</v>
      </c>
      <c r="D72" s="254"/>
      <c r="E72" s="254"/>
      <c r="F72" s="254"/>
      <c r="G72" s="58"/>
      <c r="H72" s="58"/>
      <c r="I72" s="58"/>
      <c r="J72" s="58"/>
      <c r="K72" s="99"/>
      <c r="L72" s="101"/>
      <c r="M72" s="86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</row>
    <row r="73" spans="1:35" ht="24.75" customHeight="1">
      <c r="A73" s="102"/>
      <c r="B73" s="103"/>
      <c r="C73" s="245" t="s">
        <v>8</v>
      </c>
      <c r="D73" s="245"/>
      <c r="E73" s="245"/>
      <c r="F73" s="244" t="s">
        <v>9</v>
      </c>
      <c r="G73" s="255" t="s">
        <v>10</v>
      </c>
      <c r="H73" s="255" t="s">
        <v>11</v>
      </c>
      <c r="I73" s="255" t="s">
        <v>12</v>
      </c>
      <c r="J73" s="246" t="s">
        <v>13</v>
      </c>
      <c r="K73" s="244" t="s">
        <v>14</v>
      </c>
      <c r="L73" s="247" t="s">
        <v>15</v>
      </c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</row>
    <row r="74" spans="1:35" ht="25.5" customHeight="1">
      <c r="A74" s="245" t="s">
        <v>6</v>
      </c>
      <c r="B74" s="245" t="s">
        <v>7</v>
      </c>
      <c r="C74" s="245" t="s">
        <v>16</v>
      </c>
      <c r="D74" s="245"/>
      <c r="E74" s="245"/>
      <c r="F74" s="244"/>
      <c r="G74" s="255"/>
      <c r="H74" s="255"/>
      <c r="I74" s="255"/>
      <c r="J74" s="246"/>
      <c r="K74" s="244"/>
      <c r="L74" s="247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</row>
    <row r="75" spans="1:35" s="3" customFormat="1" ht="18" customHeight="1">
      <c r="A75" s="245"/>
      <c r="B75" s="245"/>
      <c r="C75" s="104" t="s">
        <v>17</v>
      </c>
      <c r="D75" s="104" t="s">
        <v>18</v>
      </c>
      <c r="E75" s="104" t="s">
        <v>19</v>
      </c>
      <c r="F75" s="244"/>
      <c r="G75" s="255"/>
      <c r="H75" s="255"/>
      <c r="I75" s="255"/>
      <c r="J75" s="246"/>
      <c r="K75" s="244"/>
      <c r="L75" s="247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</row>
    <row r="76" spans="1:35" s="66" customFormat="1" ht="20.25" customHeight="1">
      <c r="A76" s="38" t="s">
        <v>20</v>
      </c>
      <c r="B76" s="39" t="s">
        <v>103</v>
      </c>
      <c r="C76" s="90"/>
      <c r="D76" s="90">
        <v>30</v>
      </c>
      <c r="E76" s="90"/>
      <c r="F76" s="90">
        <v>30</v>
      </c>
      <c r="G76" s="105">
        <v>1</v>
      </c>
      <c r="H76" s="105">
        <v>1</v>
      </c>
      <c r="I76" s="105">
        <v>1</v>
      </c>
      <c r="J76" s="90">
        <v>2</v>
      </c>
      <c r="K76" s="38" t="s">
        <v>59</v>
      </c>
      <c r="L76" s="38" t="s">
        <v>63</v>
      </c>
      <c r="M76" s="3"/>
      <c r="N76" s="3"/>
      <c r="O76" s="3"/>
      <c r="P76" s="3"/>
      <c r="Q76" s="3"/>
      <c r="R76" s="3"/>
      <c r="S76" s="3"/>
      <c r="T76" s="3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</row>
    <row r="77" spans="1:35" s="65" customFormat="1" ht="24" customHeight="1">
      <c r="A77" s="92" t="s">
        <v>23</v>
      </c>
      <c r="B77" s="93" t="s">
        <v>104</v>
      </c>
      <c r="C77" s="92">
        <v>20</v>
      </c>
      <c r="D77" s="92">
        <v>60</v>
      </c>
      <c r="E77" s="92"/>
      <c r="F77" s="94">
        <v>80</v>
      </c>
      <c r="G77" s="106">
        <v>2.7</v>
      </c>
      <c r="H77" s="95">
        <v>3</v>
      </c>
      <c r="I77" s="95">
        <v>2</v>
      </c>
      <c r="J77" s="94">
        <v>5</v>
      </c>
      <c r="K77" s="92" t="s">
        <v>31</v>
      </c>
      <c r="L77" s="92" t="s">
        <v>94</v>
      </c>
      <c r="M77" s="3"/>
      <c r="N77" s="3"/>
      <c r="O77" s="3"/>
      <c r="P77" s="3"/>
      <c r="Q77" s="3"/>
      <c r="R77" s="3"/>
      <c r="S77" s="3"/>
      <c r="T77" s="3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</row>
    <row r="78" spans="1:35" s="65" customFormat="1" ht="20.25" customHeight="1">
      <c r="A78" s="92" t="s">
        <v>25</v>
      </c>
      <c r="B78" s="93" t="s">
        <v>105</v>
      </c>
      <c r="C78" s="92">
        <v>10</v>
      </c>
      <c r="D78" s="92">
        <v>20</v>
      </c>
      <c r="E78" s="92"/>
      <c r="F78" s="94">
        <v>30</v>
      </c>
      <c r="G78" s="95">
        <v>1</v>
      </c>
      <c r="H78" s="95">
        <v>1</v>
      </c>
      <c r="I78" s="95">
        <v>1</v>
      </c>
      <c r="J78" s="94">
        <v>2</v>
      </c>
      <c r="K78" s="95" t="s">
        <v>22</v>
      </c>
      <c r="L78" s="92" t="s">
        <v>94</v>
      </c>
      <c r="M78" s="3"/>
      <c r="N78" s="3"/>
      <c r="O78" s="3"/>
      <c r="P78" s="3"/>
      <c r="Q78" s="3"/>
      <c r="R78" s="3"/>
      <c r="S78" s="3"/>
      <c r="T78" s="3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</row>
    <row r="79" spans="1:35" s="65" customFormat="1" ht="20.25" customHeight="1">
      <c r="A79" s="92" t="s">
        <v>27</v>
      </c>
      <c r="B79" s="93" t="s">
        <v>106</v>
      </c>
      <c r="C79" s="92">
        <v>10</v>
      </c>
      <c r="D79" s="92">
        <v>20</v>
      </c>
      <c r="E79" s="92"/>
      <c r="F79" s="94">
        <v>30</v>
      </c>
      <c r="G79" s="95">
        <v>1</v>
      </c>
      <c r="H79" s="95">
        <v>1</v>
      </c>
      <c r="I79" s="95">
        <v>1</v>
      </c>
      <c r="J79" s="94">
        <v>2</v>
      </c>
      <c r="K79" s="95" t="s">
        <v>22</v>
      </c>
      <c r="L79" s="92" t="s">
        <v>94</v>
      </c>
      <c r="M79" s="3"/>
      <c r="N79" s="3"/>
      <c r="O79" s="3"/>
      <c r="P79" s="3"/>
      <c r="Q79" s="3"/>
      <c r="R79" s="3"/>
      <c r="S79" s="3"/>
      <c r="T79" s="3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</row>
    <row r="80" spans="1:35" s="65" customFormat="1" ht="20.25" customHeight="1">
      <c r="A80" s="92" t="s">
        <v>29</v>
      </c>
      <c r="B80" s="93" t="s">
        <v>107</v>
      </c>
      <c r="C80" s="92">
        <v>10</v>
      </c>
      <c r="D80" s="92">
        <v>20</v>
      </c>
      <c r="E80" s="92"/>
      <c r="F80" s="94">
        <v>30</v>
      </c>
      <c r="G80" s="95">
        <v>1</v>
      </c>
      <c r="H80" s="95">
        <v>1</v>
      </c>
      <c r="I80" s="95">
        <v>1</v>
      </c>
      <c r="J80" s="94">
        <v>2</v>
      </c>
      <c r="K80" s="95" t="s">
        <v>22</v>
      </c>
      <c r="L80" s="92" t="s">
        <v>94</v>
      </c>
      <c r="M80" s="3"/>
      <c r="N80" s="3"/>
      <c r="O80" s="3"/>
      <c r="P80" s="3"/>
      <c r="Q80" s="3"/>
      <c r="R80" s="3"/>
      <c r="S80" s="3"/>
      <c r="T80" s="3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</row>
    <row r="81" spans="1:35" s="65" customFormat="1" ht="20.25" customHeight="1">
      <c r="A81" s="92" t="s">
        <v>32</v>
      </c>
      <c r="B81" s="93" t="s">
        <v>108</v>
      </c>
      <c r="C81" s="92">
        <v>15</v>
      </c>
      <c r="D81" s="92"/>
      <c r="E81" s="92">
        <v>15</v>
      </c>
      <c r="F81" s="94">
        <v>30</v>
      </c>
      <c r="G81" s="95">
        <v>1</v>
      </c>
      <c r="H81" s="95">
        <v>1</v>
      </c>
      <c r="I81" s="95">
        <v>1</v>
      </c>
      <c r="J81" s="94">
        <v>2</v>
      </c>
      <c r="K81" s="95" t="s">
        <v>22</v>
      </c>
      <c r="L81" s="92" t="s">
        <v>94</v>
      </c>
      <c r="M81" s="3"/>
      <c r="N81" s="3"/>
      <c r="O81" s="3"/>
      <c r="P81" s="3"/>
      <c r="Q81" s="3"/>
      <c r="R81" s="3"/>
      <c r="S81" s="3"/>
      <c r="T81" s="3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</row>
    <row r="82" spans="1:35" s="65" customFormat="1" ht="20.25" customHeight="1">
      <c r="A82" s="29" t="s">
        <v>34</v>
      </c>
      <c r="B82" s="30" t="s">
        <v>109</v>
      </c>
      <c r="C82" s="70">
        <v>10</v>
      </c>
      <c r="D82" s="70">
        <v>30</v>
      </c>
      <c r="E82" s="70"/>
      <c r="F82" s="70">
        <v>40</v>
      </c>
      <c r="G82" s="69">
        <v>1.3</v>
      </c>
      <c r="H82" s="69">
        <v>2</v>
      </c>
      <c r="I82" s="69">
        <v>2</v>
      </c>
      <c r="J82" s="70">
        <v>4</v>
      </c>
      <c r="K82" s="29" t="s">
        <v>110</v>
      </c>
      <c r="L82" s="29" t="s">
        <v>67</v>
      </c>
      <c r="M82" s="3"/>
      <c r="N82" s="3"/>
      <c r="O82" s="3"/>
      <c r="P82" s="3"/>
      <c r="Q82" s="3"/>
      <c r="R82" s="3"/>
      <c r="S82" s="3"/>
      <c r="T82" s="3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</row>
    <row r="83" spans="1:35" s="64" customFormat="1" ht="20.25" customHeight="1">
      <c r="A83" s="34" t="s">
        <v>36</v>
      </c>
      <c r="B83" s="35" t="s">
        <v>111</v>
      </c>
      <c r="C83" s="34">
        <v>5</v>
      </c>
      <c r="D83" s="34"/>
      <c r="E83" s="34">
        <v>10</v>
      </c>
      <c r="F83" s="43">
        <v>15</v>
      </c>
      <c r="G83" s="37">
        <v>0.5</v>
      </c>
      <c r="H83" s="37">
        <v>0.5</v>
      </c>
      <c r="I83" s="37">
        <v>0.5</v>
      </c>
      <c r="J83" s="34">
        <v>1</v>
      </c>
      <c r="K83" s="37" t="s">
        <v>22</v>
      </c>
      <c r="L83" s="34" t="s">
        <v>69</v>
      </c>
      <c r="M83" s="3"/>
      <c r="N83" s="3"/>
      <c r="O83" s="3"/>
      <c r="P83" s="3"/>
      <c r="Q83" s="3"/>
      <c r="R83" s="3"/>
      <c r="S83" s="3"/>
      <c r="T83" s="3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</row>
    <row r="84" spans="1:35" s="89" customFormat="1" ht="20.25" customHeight="1">
      <c r="A84" s="71" t="s">
        <v>38</v>
      </c>
      <c r="B84" s="107" t="s">
        <v>112</v>
      </c>
      <c r="C84" s="108"/>
      <c r="D84" s="108"/>
      <c r="E84" s="108"/>
      <c r="F84" s="108">
        <v>80</v>
      </c>
      <c r="G84" s="109">
        <v>3.2</v>
      </c>
      <c r="H84" s="109">
        <v>3</v>
      </c>
      <c r="I84" s="109">
        <v>1</v>
      </c>
      <c r="J84" s="108">
        <v>4</v>
      </c>
      <c r="K84" s="73" t="s">
        <v>22</v>
      </c>
      <c r="L84" s="110" t="s">
        <v>76</v>
      </c>
      <c r="M84" s="87"/>
      <c r="N84" s="87"/>
      <c r="O84" s="87"/>
      <c r="P84" s="87"/>
      <c r="Q84" s="87"/>
      <c r="R84" s="87"/>
      <c r="S84" s="87"/>
      <c r="T84" s="87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</row>
    <row r="85" spans="1:35" s="89" customFormat="1" ht="20.25" customHeight="1">
      <c r="A85" s="71" t="s">
        <v>40</v>
      </c>
      <c r="B85" s="107" t="s">
        <v>113</v>
      </c>
      <c r="C85" s="108"/>
      <c r="D85" s="108"/>
      <c r="E85" s="108"/>
      <c r="F85" s="108">
        <v>120</v>
      </c>
      <c r="G85" s="109">
        <v>4.8</v>
      </c>
      <c r="H85" s="109">
        <v>5</v>
      </c>
      <c r="I85" s="109">
        <v>1</v>
      </c>
      <c r="J85" s="108">
        <v>6</v>
      </c>
      <c r="K85" s="73" t="s">
        <v>22</v>
      </c>
      <c r="L85" s="110" t="s">
        <v>76</v>
      </c>
      <c r="M85" s="87"/>
      <c r="N85" s="87"/>
      <c r="O85" s="87"/>
      <c r="P85" s="87"/>
      <c r="Q85" s="87"/>
      <c r="R85" s="87"/>
      <c r="S85" s="87"/>
      <c r="T85" s="87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</row>
    <row r="86" spans="1:35" ht="16.5" customHeight="1">
      <c r="A86" s="261" t="s">
        <v>50</v>
      </c>
      <c r="B86" s="261"/>
      <c r="C86" s="45">
        <v>80</v>
      </c>
      <c r="D86" s="45">
        <v>180</v>
      </c>
      <c r="E86" s="45">
        <v>25</v>
      </c>
      <c r="F86" s="111">
        <v>485</v>
      </c>
      <c r="G86" s="111">
        <v>17.5</v>
      </c>
      <c r="H86" s="111">
        <v>18.5</v>
      </c>
      <c r="I86" s="111">
        <v>11.5</v>
      </c>
      <c r="J86" s="112">
        <v>30</v>
      </c>
      <c r="K86" s="45" t="s">
        <v>99</v>
      </c>
      <c r="L86" s="113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</row>
    <row r="87" spans="1:35" ht="34.5" customHeight="1">
      <c r="A87" s="250"/>
      <c r="B87" s="250"/>
      <c r="C87" s="250"/>
      <c r="D87" s="250"/>
      <c r="E87" s="250"/>
      <c r="F87" s="250"/>
      <c r="G87" s="250"/>
      <c r="H87" s="251" t="s">
        <v>77</v>
      </c>
      <c r="I87" s="251"/>
      <c r="J87" s="251"/>
      <c r="K87" s="251"/>
      <c r="L87" s="114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</row>
    <row r="88" spans="1:35" ht="16.5" customHeight="1">
      <c r="A88" s="258" t="s">
        <v>114</v>
      </c>
      <c r="B88" s="258"/>
      <c r="C88" s="258"/>
      <c r="D88" s="258"/>
      <c r="E88" s="258"/>
      <c r="F88" s="258"/>
      <c r="G88" s="258"/>
      <c r="H88" s="258"/>
      <c r="I88" s="262" t="s">
        <v>79</v>
      </c>
      <c r="J88" s="262"/>
      <c r="K88" s="115">
        <v>285</v>
      </c>
      <c r="L88" s="116">
        <v>28.5</v>
      </c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</row>
    <row r="89" spans="1:35" ht="16.5" customHeight="1">
      <c r="A89" s="253" t="s">
        <v>115</v>
      </c>
      <c r="B89" s="253"/>
      <c r="C89" s="253"/>
      <c r="D89" s="253"/>
      <c r="E89" s="253"/>
      <c r="F89" s="253"/>
      <c r="G89" s="253"/>
      <c r="H89" s="253"/>
      <c r="I89" s="253"/>
      <c r="J89" s="253"/>
      <c r="K89" s="253"/>
      <c r="L89" s="117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</row>
    <row r="90" spans="1:35" ht="16.5" customHeight="1">
      <c r="A90" s="260" t="s">
        <v>116</v>
      </c>
      <c r="B90" s="260"/>
      <c r="C90" s="260"/>
      <c r="D90" s="260"/>
      <c r="E90" s="260"/>
      <c r="F90" s="260"/>
      <c r="G90" s="260"/>
      <c r="H90" s="260"/>
      <c r="I90" s="260"/>
      <c r="J90" s="260"/>
      <c r="K90" s="260"/>
      <c r="L90" s="118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</row>
    <row r="91" spans="1:35" ht="16.5" customHeight="1">
      <c r="A91" s="119" t="s">
        <v>117</v>
      </c>
      <c r="B91" s="120"/>
      <c r="C91" s="121"/>
      <c r="D91" s="121"/>
      <c r="E91" s="121"/>
      <c r="F91" s="121"/>
      <c r="G91" s="121"/>
      <c r="H91" s="121"/>
      <c r="I91" s="121"/>
      <c r="J91" s="121"/>
      <c r="K91" s="121"/>
      <c r="L91" s="118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</row>
    <row r="92" spans="1:35" ht="19.5" customHeight="1">
      <c r="A92" s="253" t="s">
        <v>55</v>
      </c>
      <c r="B92" s="253"/>
      <c r="C92" s="253"/>
      <c r="D92" s="253"/>
      <c r="E92" s="253"/>
      <c r="F92" s="253"/>
      <c r="G92" s="253"/>
      <c r="H92" s="253"/>
      <c r="I92" s="253"/>
      <c r="J92" s="253"/>
      <c r="K92" s="253"/>
      <c r="L92" s="56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</row>
    <row r="93" spans="1:35" ht="22.5" customHeight="1">
      <c r="A93" s="122"/>
      <c r="B93" s="123"/>
      <c r="C93" s="254" t="s">
        <v>118</v>
      </c>
      <c r="D93" s="254"/>
      <c r="E93" s="254"/>
      <c r="F93" s="254"/>
      <c r="G93" s="58"/>
      <c r="H93" s="58"/>
      <c r="I93" s="58"/>
      <c r="J93" s="58"/>
      <c r="K93" s="122"/>
      <c r="L93" s="85"/>
      <c r="M93" s="86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</row>
    <row r="94" spans="1:35" ht="28.5" customHeight="1">
      <c r="A94" s="61"/>
      <c r="B94" s="62"/>
      <c r="C94" s="245" t="s">
        <v>8</v>
      </c>
      <c r="D94" s="245"/>
      <c r="E94" s="245"/>
      <c r="F94" s="244" t="s">
        <v>9</v>
      </c>
      <c r="G94" s="255" t="s">
        <v>10</v>
      </c>
      <c r="H94" s="255" t="s">
        <v>11</v>
      </c>
      <c r="I94" s="255" t="s">
        <v>12</v>
      </c>
      <c r="J94" s="246" t="s">
        <v>13</v>
      </c>
      <c r="K94" s="244" t="s">
        <v>14</v>
      </c>
      <c r="L94" s="247" t="s">
        <v>15</v>
      </c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</row>
    <row r="95" spans="1:35" ht="14.25" customHeight="1">
      <c r="A95" s="245" t="s">
        <v>6</v>
      </c>
      <c r="B95" s="245" t="s">
        <v>7</v>
      </c>
      <c r="C95" s="245" t="s">
        <v>16</v>
      </c>
      <c r="D95" s="245"/>
      <c r="E95" s="245"/>
      <c r="F95" s="244"/>
      <c r="G95" s="255"/>
      <c r="H95" s="255"/>
      <c r="I95" s="255"/>
      <c r="J95" s="246"/>
      <c r="K95" s="244"/>
      <c r="L95" s="247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</row>
    <row r="96" spans="1:35" ht="18.75" customHeight="1">
      <c r="A96" s="245"/>
      <c r="B96" s="245"/>
      <c r="C96" s="63" t="s">
        <v>17</v>
      </c>
      <c r="D96" s="63" t="s">
        <v>18</v>
      </c>
      <c r="E96" s="63" t="s">
        <v>19</v>
      </c>
      <c r="F96" s="244"/>
      <c r="G96" s="255"/>
      <c r="H96" s="255"/>
      <c r="I96" s="255"/>
      <c r="J96" s="246"/>
      <c r="K96" s="244"/>
      <c r="L96" s="247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</row>
    <row r="97" spans="1:35" ht="18.75" customHeight="1">
      <c r="A97" s="92" t="s">
        <v>20</v>
      </c>
      <c r="B97" s="93" t="s">
        <v>119</v>
      </c>
      <c r="C97" s="92">
        <v>15</v>
      </c>
      <c r="D97" s="92">
        <v>50</v>
      </c>
      <c r="E97" s="92"/>
      <c r="F97" s="94">
        <v>65</v>
      </c>
      <c r="G97" s="106">
        <v>2.2</v>
      </c>
      <c r="H97" s="106">
        <v>2</v>
      </c>
      <c r="I97" s="106">
        <v>1</v>
      </c>
      <c r="J97" s="94">
        <v>3</v>
      </c>
      <c r="K97" s="95" t="s">
        <v>62</v>
      </c>
      <c r="L97" s="92" t="s">
        <v>94</v>
      </c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</row>
    <row r="98" spans="1:35" ht="18.75" customHeight="1">
      <c r="A98" s="92" t="s">
        <v>23</v>
      </c>
      <c r="B98" s="93" t="s">
        <v>120</v>
      </c>
      <c r="C98" s="92">
        <v>15</v>
      </c>
      <c r="D98" s="92"/>
      <c r="E98" s="92">
        <v>15</v>
      </c>
      <c r="F98" s="94">
        <v>30</v>
      </c>
      <c r="G98" s="106">
        <v>1</v>
      </c>
      <c r="H98" s="106">
        <v>1</v>
      </c>
      <c r="I98" s="106">
        <v>1</v>
      </c>
      <c r="J98" s="94">
        <v>2</v>
      </c>
      <c r="K98" s="95" t="s">
        <v>62</v>
      </c>
      <c r="L98" s="92" t="s">
        <v>94</v>
      </c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</row>
    <row r="99" spans="1:35" ht="18.75" customHeight="1">
      <c r="A99" s="92" t="s">
        <v>25</v>
      </c>
      <c r="B99" s="93" t="s">
        <v>121</v>
      </c>
      <c r="C99" s="94">
        <v>15</v>
      </c>
      <c r="D99" s="94"/>
      <c r="E99" s="94">
        <v>15</v>
      </c>
      <c r="F99" s="94">
        <v>30</v>
      </c>
      <c r="G99" s="106">
        <v>1</v>
      </c>
      <c r="H99" s="106">
        <v>1</v>
      </c>
      <c r="I99" s="106">
        <v>1</v>
      </c>
      <c r="J99" s="94">
        <v>2</v>
      </c>
      <c r="K99" s="95" t="s">
        <v>62</v>
      </c>
      <c r="L99" s="92" t="s">
        <v>94</v>
      </c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</row>
    <row r="100" spans="1:35" ht="18.75" customHeight="1">
      <c r="A100" s="92" t="s">
        <v>27</v>
      </c>
      <c r="B100" s="93" t="s">
        <v>122</v>
      </c>
      <c r="C100" s="92">
        <v>10</v>
      </c>
      <c r="D100" s="92"/>
      <c r="E100" s="92">
        <v>15</v>
      </c>
      <c r="F100" s="94">
        <v>25</v>
      </c>
      <c r="G100" s="106">
        <v>0.8</v>
      </c>
      <c r="H100" s="95">
        <v>1</v>
      </c>
      <c r="I100" s="95">
        <v>1</v>
      </c>
      <c r="J100" s="94">
        <v>2</v>
      </c>
      <c r="K100" s="95" t="s">
        <v>62</v>
      </c>
      <c r="L100" s="92" t="s">
        <v>94</v>
      </c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</row>
    <row r="101" spans="1:35" ht="30" customHeight="1">
      <c r="A101" s="29" t="s">
        <v>29</v>
      </c>
      <c r="B101" s="30" t="s">
        <v>123</v>
      </c>
      <c r="C101" s="29">
        <v>20</v>
      </c>
      <c r="D101" s="29">
        <v>30</v>
      </c>
      <c r="E101" s="29"/>
      <c r="F101" s="70">
        <v>50</v>
      </c>
      <c r="G101" s="69">
        <v>1.7</v>
      </c>
      <c r="H101" s="69">
        <v>2</v>
      </c>
      <c r="I101" s="69">
        <v>1</v>
      </c>
      <c r="J101" s="70">
        <v>3</v>
      </c>
      <c r="K101" s="32" t="s">
        <v>62</v>
      </c>
      <c r="L101" s="29" t="s">
        <v>67</v>
      </c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</row>
    <row r="102" spans="1:35" ht="24.75" customHeight="1">
      <c r="A102" s="92" t="s">
        <v>32</v>
      </c>
      <c r="B102" s="93" t="s">
        <v>124</v>
      </c>
      <c r="C102" s="92">
        <v>10</v>
      </c>
      <c r="D102" s="92"/>
      <c r="E102" s="92">
        <v>15</v>
      </c>
      <c r="F102" s="94">
        <v>25</v>
      </c>
      <c r="G102" s="106">
        <v>0.8</v>
      </c>
      <c r="H102" s="106">
        <v>1</v>
      </c>
      <c r="I102" s="106">
        <v>1</v>
      </c>
      <c r="J102" s="94">
        <v>2</v>
      </c>
      <c r="K102" s="95" t="s">
        <v>62</v>
      </c>
      <c r="L102" s="92" t="s">
        <v>94</v>
      </c>
      <c r="U102" s="15"/>
      <c r="V102" s="26"/>
      <c r="W102" s="26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</row>
    <row r="103" spans="1:35" ht="18.75" customHeight="1">
      <c r="A103" s="20" t="s">
        <v>34</v>
      </c>
      <c r="B103" s="21" t="s">
        <v>125</v>
      </c>
      <c r="C103" s="68">
        <v>20</v>
      </c>
      <c r="D103" s="68"/>
      <c r="E103" s="68">
        <v>15</v>
      </c>
      <c r="F103" s="68">
        <v>35</v>
      </c>
      <c r="G103" s="91">
        <v>1.2</v>
      </c>
      <c r="H103" s="91">
        <v>1</v>
      </c>
      <c r="I103" s="91">
        <v>1</v>
      </c>
      <c r="J103" s="68">
        <v>2</v>
      </c>
      <c r="K103" s="20" t="s">
        <v>31</v>
      </c>
      <c r="L103" s="20" t="s">
        <v>60</v>
      </c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</row>
    <row r="104" spans="1:35" ht="18.75" customHeight="1">
      <c r="A104" s="92" t="s">
        <v>36</v>
      </c>
      <c r="B104" s="93" t="s">
        <v>126</v>
      </c>
      <c r="C104" s="94">
        <v>15</v>
      </c>
      <c r="D104" s="94"/>
      <c r="E104" s="94">
        <v>15</v>
      </c>
      <c r="F104" s="94">
        <v>30</v>
      </c>
      <c r="G104" s="106">
        <v>1</v>
      </c>
      <c r="H104" s="106">
        <v>1</v>
      </c>
      <c r="I104" s="106">
        <v>1</v>
      </c>
      <c r="J104" s="94">
        <v>2</v>
      </c>
      <c r="K104" s="95" t="s">
        <v>62</v>
      </c>
      <c r="L104" s="92" t="s">
        <v>94</v>
      </c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</row>
    <row r="105" spans="1:35" ht="28.5" customHeight="1">
      <c r="A105" s="124" t="s">
        <v>38</v>
      </c>
      <c r="B105" s="125" t="s">
        <v>127</v>
      </c>
      <c r="C105" s="126">
        <v>30</v>
      </c>
      <c r="D105" s="126"/>
      <c r="E105" s="126"/>
      <c r="F105" s="126">
        <v>30</v>
      </c>
      <c r="G105" s="127">
        <v>1</v>
      </c>
      <c r="H105" s="128">
        <v>1</v>
      </c>
      <c r="I105" s="128">
        <v>1</v>
      </c>
      <c r="J105" s="126">
        <v>2</v>
      </c>
      <c r="K105" s="128" t="s">
        <v>62</v>
      </c>
      <c r="L105" s="129" t="s">
        <v>128</v>
      </c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</row>
    <row r="106" spans="1:35" ht="18.75" customHeight="1">
      <c r="A106" s="29" t="s">
        <v>40</v>
      </c>
      <c r="B106" s="30" t="s">
        <v>129</v>
      </c>
      <c r="C106" s="29">
        <v>10</v>
      </c>
      <c r="D106" s="29"/>
      <c r="E106" s="29">
        <v>10</v>
      </c>
      <c r="F106" s="70">
        <v>20</v>
      </c>
      <c r="G106" s="69">
        <v>0.7</v>
      </c>
      <c r="H106" s="69">
        <v>1</v>
      </c>
      <c r="I106" s="69">
        <v>1</v>
      </c>
      <c r="J106" s="70">
        <v>2</v>
      </c>
      <c r="K106" s="32" t="s">
        <v>62</v>
      </c>
      <c r="L106" s="29" t="s">
        <v>67</v>
      </c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</row>
    <row r="107" spans="1:35" ht="18.75" customHeight="1">
      <c r="A107" s="20" t="s">
        <v>42</v>
      </c>
      <c r="B107" s="21" t="s">
        <v>130</v>
      </c>
      <c r="C107" s="68">
        <v>10</v>
      </c>
      <c r="D107" s="68">
        <v>15</v>
      </c>
      <c r="E107" s="68"/>
      <c r="F107" s="68">
        <v>25</v>
      </c>
      <c r="G107" s="91">
        <v>0.8</v>
      </c>
      <c r="H107" s="91">
        <v>1</v>
      </c>
      <c r="I107" s="91">
        <v>1</v>
      </c>
      <c r="J107" s="68">
        <v>2</v>
      </c>
      <c r="K107" s="23" t="s">
        <v>62</v>
      </c>
      <c r="L107" s="20" t="s">
        <v>60</v>
      </c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</row>
    <row r="108" spans="1:35" ht="18.75" customHeight="1">
      <c r="A108" s="29" t="s">
        <v>44</v>
      </c>
      <c r="B108" s="30" t="s">
        <v>131</v>
      </c>
      <c r="C108" s="29">
        <v>20</v>
      </c>
      <c r="D108" s="29">
        <v>50</v>
      </c>
      <c r="E108" s="29"/>
      <c r="F108" s="70">
        <v>70</v>
      </c>
      <c r="G108" s="69">
        <v>2.3</v>
      </c>
      <c r="H108" s="32">
        <v>3</v>
      </c>
      <c r="I108" s="32">
        <v>1</v>
      </c>
      <c r="J108" s="70">
        <v>4</v>
      </c>
      <c r="K108" s="29" t="s">
        <v>31</v>
      </c>
      <c r="L108" s="29" t="s">
        <v>67</v>
      </c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</row>
    <row r="109" spans="1:35" ht="18.75" customHeight="1">
      <c r="A109" s="29" t="s">
        <v>46</v>
      </c>
      <c r="B109" s="30" t="s">
        <v>132</v>
      </c>
      <c r="C109" s="29">
        <v>16</v>
      </c>
      <c r="D109" s="29"/>
      <c r="E109" s="29">
        <v>20</v>
      </c>
      <c r="F109" s="70">
        <v>36</v>
      </c>
      <c r="G109" s="69">
        <v>1.2</v>
      </c>
      <c r="H109" s="69">
        <v>1</v>
      </c>
      <c r="I109" s="69">
        <v>1</v>
      </c>
      <c r="J109" s="70">
        <v>2</v>
      </c>
      <c r="K109" s="32" t="s">
        <v>22</v>
      </c>
      <c r="L109" s="29" t="s">
        <v>67</v>
      </c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</row>
    <row r="110" spans="1:35" s="131" customFormat="1" ht="15.75" customHeight="1">
      <c r="A110" s="261" t="s">
        <v>50</v>
      </c>
      <c r="B110" s="261"/>
      <c r="C110" s="45">
        <v>206</v>
      </c>
      <c r="D110" s="45">
        <v>145</v>
      </c>
      <c r="E110" s="45">
        <v>120</v>
      </c>
      <c r="F110" s="45">
        <v>471</v>
      </c>
      <c r="G110" s="45">
        <v>15.7</v>
      </c>
      <c r="H110" s="46">
        <v>17</v>
      </c>
      <c r="I110" s="46">
        <v>13</v>
      </c>
      <c r="J110" s="46">
        <v>30</v>
      </c>
      <c r="K110" s="45" t="s">
        <v>51</v>
      </c>
      <c r="L110" s="130"/>
      <c r="M110" s="87"/>
      <c r="N110" s="87"/>
      <c r="O110" s="87"/>
      <c r="P110" s="87"/>
      <c r="Q110" s="87"/>
      <c r="R110" s="87"/>
      <c r="S110" s="87"/>
      <c r="T110" s="87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</row>
    <row r="111" spans="1:35" s="131" customFormat="1" ht="30.75" customHeight="1">
      <c r="A111" s="250"/>
      <c r="B111" s="250"/>
      <c r="C111" s="250"/>
      <c r="D111" s="250"/>
      <c r="E111" s="250"/>
      <c r="F111" s="250"/>
      <c r="G111" s="250"/>
      <c r="H111" s="263" t="s">
        <v>100</v>
      </c>
      <c r="I111" s="263"/>
      <c r="J111" s="263"/>
      <c r="K111" s="263"/>
      <c r="L111" s="133">
        <v>31.4</v>
      </c>
      <c r="M111" s="87"/>
      <c r="N111" s="87"/>
      <c r="O111" s="87"/>
      <c r="P111" s="87"/>
      <c r="Q111" s="87"/>
      <c r="R111" s="87"/>
      <c r="S111" s="87"/>
      <c r="T111" s="87"/>
      <c r="U111" s="88"/>
      <c r="V111" s="88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  <c r="AI111" s="88"/>
    </row>
    <row r="112" spans="1:35" ht="19.5" customHeight="1">
      <c r="A112" s="258" t="s">
        <v>55</v>
      </c>
      <c r="B112" s="258"/>
      <c r="C112" s="258"/>
      <c r="D112" s="258"/>
      <c r="E112" s="258"/>
      <c r="F112" s="258"/>
      <c r="G112" s="258"/>
      <c r="H112" s="258"/>
      <c r="I112" s="258"/>
      <c r="J112" s="258"/>
      <c r="K112" s="258"/>
      <c r="L112" s="130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</row>
    <row r="113" spans="1:35" ht="25.5" customHeight="1">
      <c r="A113" s="134"/>
      <c r="B113" s="83"/>
      <c r="C113" s="254" t="s">
        <v>133</v>
      </c>
      <c r="D113" s="254"/>
      <c r="E113" s="254"/>
      <c r="F113" s="254"/>
      <c r="G113" s="135"/>
      <c r="H113" s="136"/>
      <c r="I113" s="136"/>
      <c r="J113" s="136"/>
      <c r="K113" s="137"/>
      <c r="L113" s="138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</row>
    <row r="114" spans="1:35" ht="21.75" customHeight="1">
      <c r="A114" s="61"/>
      <c r="B114" s="62"/>
      <c r="C114" s="245" t="s">
        <v>8</v>
      </c>
      <c r="D114" s="245"/>
      <c r="E114" s="245"/>
      <c r="F114" s="244" t="s">
        <v>9</v>
      </c>
      <c r="G114" s="255" t="s">
        <v>10</v>
      </c>
      <c r="H114" s="255" t="s">
        <v>11</v>
      </c>
      <c r="I114" s="255" t="s">
        <v>12</v>
      </c>
      <c r="J114" s="246" t="s">
        <v>13</v>
      </c>
      <c r="K114" s="244" t="s">
        <v>14</v>
      </c>
      <c r="L114" s="247" t="s">
        <v>15</v>
      </c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</row>
    <row r="115" spans="1:35" ht="21" customHeight="1">
      <c r="A115" s="245" t="s">
        <v>6</v>
      </c>
      <c r="B115" s="245" t="s">
        <v>7</v>
      </c>
      <c r="C115" s="245" t="s">
        <v>16</v>
      </c>
      <c r="D115" s="245"/>
      <c r="E115" s="245"/>
      <c r="F115" s="244"/>
      <c r="G115" s="255"/>
      <c r="H115" s="255"/>
      <c r="I115" s="255"/>
      <c r="J115" s="246"/>
      <c r="K115" s="244"/>
      <c r="L115" s="247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</row>
    <row r="116" spans="1:35" ht="20.25" customHeight="1">
      <c r="A116" s="245"/>
      <c r="B116" s="245"/>
      <c r="C116" s="63" t="s">
        <v>17</v>
      </c>
      <c r="D116" s="63" t="s">
        <v>18</v>
      </c>
      <c r="E116" s="63" t="s">
        <v>19</v>
      </c>
      <c r="F116" s="244"/>
      <c r="G116" s="255"/>
      <c r="H116" s="255"/>
      <c r="I116" s="255"/>
      <c r="J116" s="246"/>
      <c r="K116" s="244"/>
      <c r="L116" s="247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</row>
    <row r="117" spans="1:35" ht="20.25" customHeight="1">
      <c r="A117" s="92" t="s">
        <v>20</v>
      </c>
      <c r="B117" s="93" t="s">
        <v>134</v>
      </c>
      <c r="C117" s="92">
        <v>15</v>
      </c>
      <c r="D117" s="92"/>
      <c r="E117" s="92">
        <v>15</v>
      </c>
      <c r="F117" s="94">
        <v>30</v>
      </c>
      <c r="G117" s="106">
        <v>1</v>
      </c>
      <c r="H117" s="106">
        <v>1</v>
      </c>
      <c r="I117" s="106">
        <v>1</v>
      </c>
      <c r="J117" s="94">
        <v>2</v>
      </c>
      <c r="K117" s="95" t="s">
        <v>22</v>
      </c>
      <c r="L117" s="92" t="s">
        <v>94</v>
      </c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</row>
    <row r="118" spans="1:35" ht="20.25" customHeight="1">
      <c r="A118" s="92" t="s">
        <v>23</v>
      </c>
      <c r="B118" s="93" t="s">
        <v>135</v>
      </c>
      <c r="C118" s="92">
        <v>20</v>
      </c>
      <c r="D118" s="92">
        <v>40</v>
      </c>
      <c r="E118" s="92"/>
      <c r="F118" s="94">
        <v>60</v>
      </c>
      <c r="G118" s="106">
        <v>2</v>
      </c>
      <c r="H118" s="95">
        <v>2</v>
      </c>
      <c r="I118" s="95">
        <v>2</v>
      </c>
      <c r="J118" s="94">
        <v>4</v>
      </c>
      <c r="K118" s="92" t="s">
        <v>31</v>
      </c>
      <c r="L118" s="92" t="s">
        <v>94</v>
      </c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</row>
    <row r="119" spans="1:35" ht="20.25" customHeight="1">
      <c r="A119" s="92" t="s">
        <v>25</v>
      </c>
      <c r="B119" s="93" t="s">
        <v>136</v>
      </c>
      <c r="C119" s="92">
        <v>10</v>
      </c>
      <c r="D119" s="92">
        <v>30</v>
      </c>
      <c r="E119" s="92"/>
      <c r="F119" s="94">
        <v>40</v>
      </c>
      <c r="G119" s="106">
        <v>1.3</v>
      </c>
      <c r="H119" s="95">
        <v>1</v>
      </c>
      <c r="I119" s="95">
        <v>1</v>
      </c>
      <c r="J119" s="94">
        <v>2</v>
      </c>
      <c r="K119" s="95" t="s">
        <v>62</v>
      </c>
      <c r="L119" s="92" t="s">
        <v>94</v>
      </c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</row>
    <row r="120" spans="1:35" ht="20.25" customHeight="1">
      <c r="A120" s="92" t="s">
        <v>27</v>
      </c>
      <c r="B120" s="93" t="s">
        <v>137</v>
      </c>
      <c r="C120" s="92">
        <v>10</v>
      </c>
      <c r="D120" s="92">
        <v>50</v>
      </c>
      <c r="E120" s="92"/>
      <c r="F120" s="94">
        <v>60</v>
      </c>
      <c r="G120" s="106">
        <v>2</v>
      </c>
      <c r="H120" s="95">
        <v>2</v>
      </c>
      <c r="I120" s="95">
        <v>2</v>
      </c>
      <c r="J120" s="94">
        <v>4</v>
      </c>
      <c r="K120" s="92" t="s">
        <v>31</v>
      </c>
      <c r="L120" s="92" t="s">
        <v>94</v>
      </c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</row>
    <row r="121" spans="1:35" ht="20.25" customHeight="1">
      <c r="A121" s="92" t="s">
        <v>29</v>
      </c>
      <c r="B121" s="93" t="s">
        <v>138</v>
      </c>
      <c r="C121" s="94">
        <v>10</v>
      </c>
      <c r="D121" s="94">
        <v>30</v>
      </c>
      <c r="E121" s="94"/>
      <c r="F121" s="94">
        <v>40</v>
      </c>
      <c r="G121" s="106">
        <v>1.3</v>
      </c>
      <c r="H121" s="106">
        <v>1</v>
      </c>
      <c r="I121" s="106">
        <v>1</v>
      </c>
      <c r="J121" s="94">
        <v>2</v>
      </c>
      <c r="K121" s="95" t="s">
        <v>22</v>
      </c>
      <c r="L121" s="92" t="s">
        <v>94</v>
      </c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</row>
    <row r="122" spans="1:35" ht="20.25" customHeight="1">
      <c r="A122" s="92" t="s">
        <v>32</v>
      </c>
      <c r="B122" s="93" t="s">
        <v>139</v>
      </c>
      <c r="C122" s="94">
        <v>10</v>
      </c>
      <c r="D122" s="94">
        <v>30</v>
      </c>
      <c r="E122" s="94"/>
      <c r="F122" s="94">
        <v>40</v>
      </c>
      <c r="G122" s="106">
        <v>1.3</v>
      </c>
      <c r="H122" s="106">
        <v>1</v>
      </c>
      <c r="I122" s="106">
        <v>1</v>
      </c>
      <c r="J122" s="94">
        <v>2</v>
      </c>
      <c r="K122" s="95" t="s">
        <v>62</v>
      </c>
      <c r="L122" s="92" t="s">
        <v>94</v>
      </c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</row>
    <row r="123" spans="1:35" ht="20.25" customHeight="1">
      <c r="A123" s="92" t="s">
        <v>34</v>
      </c>
      <c r="B123" s="93" t="s">
        <v>140</v>
      </c>
      <c r="C123" s="92">
        <v>10</v>
      </c>
      <c r="D123" s="92"/>
      <c r="E123" s="92">
        <v>15</v>
      </c>
      <c r="F123" s="94">
        <v>25</v>
      </c>
      <c r="G123" s="106">
        <v>0.8</v>
      </c>
      <c r="H123" s="95">
        <v>1</v>
      </c>
      <c r="I123" s="95">
        <v>1</v>
      </c>
      <c r="J123" s="94">
        <v>2</v>
      </c>
      <c r="K123" s="95" t="s">
        <v>22</v>
      </c>
      <c r="L123" s="92" t="s">
        <v>94</v>
      </c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</row>
    <row r="124" spans="1:35" ht="20.25" customHeight="1">
      <c r="A124" s="129" t="s">
        <v>36</v>
      </c>
      <c r="B124" s="125" t="s">
        <v>127</v>
      </c>
      <c r="C124" s="126">
        <v>30</v>
      </c>
      <c r="D124" s="126"/>
      <c r="E124" s="126"/>
      <c r="F124" s="126">
        <v>30</v>
      </c>
      <c r="G124" s="127">
        <v>1</v>
      </c>
      <c r="H124" s="128">
        <v>1</v>
      </c>
      <c r="I124" s="128">
        <v>1</v>
      </c>
      <c r="J124" s="126">
        <v>2</v>
      </c>
      <c r="K124" s="128" t="s">
        <v>62</v>
      </c>
      <c r="L124" s="129" t="s">
        <v>128</v>
      </c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</row>
    <row r="125" spans="1:35" ht="20.25" customHeight="1">
      <c r="A125" s="29" t="s">
        <v>38</v>
      </c>
      <c r="B125" s="30" t="s">
        <v>141</v>
      </c>
      <c r="C125" s="70">
        <v>10</v>
      </c>
      <c r="D125" s="70"/>
      <c r="E125" s="70">
        <v>10</v>
      </c>
      <c r="F125" s="70">
        <v>20</v>
      </c>
      <c r="G125" s="69">
        <v>0.7</v>
      </c>
      <c r="H125" s="69">
        <v>1</v>
      </c>
      <c r="I125" s="69">
        <v>1</v>
      </c>
      <c r="J125" s="70">
        <v>2</v>
      </c>
      <c r="K125" s="32" t="s">
        <v>62</v>
      </c>
      <c r="L125" s="29" t="s">
        <v>67</v>
      </c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</row>
    <row r="126" spans="1:35" ht="26.25" customHeight="1">
      <c r="A126" s="139" t="s">
        <v>40</v>
      </c>
      <c r="B126" s="140" t="s">
        <v>142</v>
      </c>
      <c r="C126" s="141"/>
      <c r="D126" s="141"/>
      <c r="E126" s="141"/>
      <c r="F126" s="141">
        <v>80</v>
      </c>
      <c r="G126" s="74">
        <v>2.7</v>
      </c>
      <c r="H126" s="142">
        <v>3</v>
      </c>
      <c r="I126" s="142">
        <v>1</v>
      </c>
      <c r="J126" s="141">
        <v>4</v>
      </c>
      <c r="K126" s="142" t="s">
        <v>62</v>
      </c>
      <c r="L126" s="139" t="s">
        <v>76</v>
      </c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</row>
    <row r="127" spans="1:35" ht="20.25" customHeight="1">
      <c r="A127" s="139" t="s">
        <v>42</v>
      </c>
      <c r="B127" s="140" t="s">
        <v>143</v>
      </c>
      <c r="C127" s="141"/>
      <c r="D127" s="141"/>
      <c r="E127" s="141"/>
      <c r="F127" s="141">
        <v>80</v>
      </c>
      <c r="G127" s="74">
        <v>2.7</v>
      </c>
      <c r="H127" s="142">
        <v>3</v>
      </c>
      <c r="I127" s="142">
        <v>1</v>
      </c>
      <c r="J127" s="141">
        <v>4</v>
      </c>
      <c r="K127" s="142" t="s">
        <v>62</v>
      </c>
      <c r="L127" s="139" t="s">
        <v>76</v>
      </c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</row>
    <row r="128" spans="1:35" ht="19.5" customHeight="1">
      <c r="A128" s="256" t="s">
        <v>50</v>
      </c>
      <c r="B128" s="256"/>
      <c r="C128" s="111">
        <v>125</v>
      </c>
      <c r="D128" s="111">
        <v>180</v>
      </c>
      <c r="E128" s="111">
        <v>40</v>
      </c>
      <c r="F128" s="111">
        <v>505</v>
      </c>
      <c r="G128" s="45">
        <v>16.8</v>
      </c>
      <c r="H128" s="46">
        <v>17</v>
      </c>
      <c r="I128" s="46">
        <v>13</v>
      </c>
      <c r="J128" s="46">
        <f>SUM(J117:J127)</f>
        <v>30</v>
      </c>
      <c r="K128" s="45" t="s">
        <v>144</v>
      </c>
      <c r="L128" s="96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</row>
    <row r="129" spans="1:35" ht="35.25" customHeight="1">
      <c r="A129" s="250"/>
      <c r="B129" s="250"/>
      <c r="C129" s="250"/>
      <c r="D129" s="250"/>
      <c r="E129" s="250"/>
      <c r="F129" s="250"/>
      <c r="G129" s="250"/>
      <c r="H129" s="263" t="s">
        <v>145</v>
      </c>
      <c r="I129" s="263"/>
      <c r="J129" s="263"/>
      <c r="K129" s="263"/>
      <c r="L129" s="97">
        <v>35</v>
      </c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</row>
    <row r="130" spans="1:35" ht="19.5" customHeight="1">
      <c r="A130" s="258" t="s">
        <v>114</v>
      </c>
      <c r="B130" s="258"/>
      <c r="C130" s="258"/>
      <c r="D130" s="258"/>
      <c r="E130" s="258"/>
      <c r="F130" s="258"/>
      <c r="G130" s="258"/>
      <c r="H130" s="258"/>
      <c r="I130" s="262" t="s">
        <v>79</v>
      </c>
      <c r="J130" s="262"/>
      <c r="K130" s="143">
        <v>345</v>
      </c>
      <c r="L130" s="98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</row>
    <row r="131" spans="1:35" s="3" customFormat="1" ht="19.5" customHeight="1">
      <c r="A131" s="253" t="s">
        <v>146</v>
      </c>
      <c r="B131" s="253"/>
      <c r="C131" s="253"/>
      <c r="D131" s="253"/>
      <c r="E131" s="253"/>
      <c r="F131" s="253"/>
      <c r="G131" s="253"/>
      <c r="H131" s="253"/>
      <c r="I131" s="253"/>
      <c r="J131" s="253"/>
      <c r="K131" s="253"/>
      <c r="L131" s="118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</row>
    <row r="132" spans="1:35" s="3" customFormat="1" ht="19.5" customHeight="1">
      <c r="A132" s="121" t="s">
        <v>147</v>
      </c>
      <c r="B132" s="144"/>
      <c r="C132" s="144"/>
      <c r="D132" s="144"/>
      <c r="E132" s="144"/>
      <c r="F132" s="144"/>
      <c r="G132" s="144"/>
      <c r="H132" s="144"/>
      <c r="I132" s="144"/>
      <c r="J132" s="144"/>
      <c r="K132" s="144"/>
      <c r="L132" s="118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</row>
    <row r="133" spans="1:35" s="131" customFormat="1" ht="20.25" customHeight="1">
      <c r="A133" s="253" t="s">
        <v>55</v>
      </c>
      <c r="B133" s="253"/>
      <c r="C133" s="253"/>
      <c r="D133" s="253"/>
      <c r="E133" s="253"/>
      <c r="F133" s="253"/>
      <c r="G133" s="253"/>
      <c r="H133" s="253"/>
      <c r="I133" s="253"/>
      <c r="J133" s="253"/>
      <c r="K133" s="253"/>
      <c r="L133" s="81"/>
      <c r="M133" s="87"/>
      <c r="N133" s="87"/>
      <c r="O133" s="87"/>
      <c r="P133" s="87"/>
      <c r="Q133" s="87"/>
      <c r="R133" s="87"/>
      <c r="S133" s="87"/>
      <c r="T133" s="87"/>
      <c r="U133" s="88"/>
      <c r="V133" s="88"/>
      <c r="W133" s="88"/>
      <c r="X133" s="88"/>
      <c r="Y133" s="88"/>
      <c r="Z133" s="88"/>
      <c r="AA133" s="88"/>
      <c r="AB133" s="88"/>
      <c r="AC133" s="88"/>
      <c r="AD133" s="88"/>
      <c r="AE133" s="88"/>
      <c r="AF133" s="88"/>
      <c r="AG133" s="88"/>
      <c r="AH133" s="88"/>
      <c r="AI133" s="88"/>
    </row>
    <row r="134" spans="1:35" s="131" customFormat="1" ht="20.25" customHeight="1">
      <c r="A134" s="145"/>
      <c r="B134" s="144"/>
      <c r="C134" s="144"/>
      <c r="D134" s="144"/>
      <c r="E134" s="144"/>
      <c r="F134" s="144"/>
      <c r="G134" s="144"/>
      <c r="H134" s="144"/>
      <c r="I134" s="144"/>
      <c r="J134" s="144"/>
      <c r="K134" s="144"/>
      <c r="L134" s="146"/>
      <c r="M134" s="87"/>
      <c r="N134" s="87"/>
      <c r="O134" s="87"/>
      <c r="P134" s="87"/>
      <c r="Q134" s="87"/>
      <c r="R134" s="87"/>
      <c r="S134" s="87"/>
      <c r="T134" s="87"/>
      <c r="U134" s="88"/>
      <c r="V134" s="88"/>
      <c r="W134" s="88"/>
      <c r="X134" s="88"/>
      <c r="Y134" s="88"/>
      <c r="Z134" s="88"/>
      <c r="AA134" s="88"/>
      <c r="AB134" s="88"/>
      <c r="AC134" s="88"/>
      <c r="AD134" s="88"/>
      <c r="AE134" s="88"/>
      <c r="AF134" s="88"/>
      <c r="AG134" s="88"/>
      <c r="AH134" s="88"/>
      <c r="AI134" s="88"/>
    </row>
    <row r="135" spans="1:35" s="131" customFormat="1" ht="20.25" customHeight="1">
      <c r="A135" s="145"/>
      <c r="B135" s="144"/>
      <c r="C135" s="144"/>
      <c r="D135" s="144"/>
      <c r="E135" s="144"/>
      <c r="F135" s="144"/>
      <c r="G135" s="144"/>
      <c r="H135" s="144"/>
      <c r="I135" s="144"/>
      <c r="J135" s="144"/>
      <c r="K135" s="144"/>
      <c r="L135" s="146"/>
      <c r="M135" s="87"/>
      <c r="N135" s="87"/>
      <c r="O135" s="87"/>
      <c r="P135" s="87"/>
      <c r="Q135" s="87"/>
      <c r="R135" s="87"/>
      <c r="S135" s="87"/>
      <c r="T135" s="87"/>
      <c r="U135" s="88"/>
      <c r="V135" s="88"/>
      <c r="W135" s="88"/>
      <c r="X135" s="88"/>
      <c r="Y135" s="88"/>
      <c r="Z135" s="88"/>
      <c r="AA135" s="88"/>
      <c r="AB135" s="88"/>
      <c r="AC135" s="88"/>
      <c r="AD135" s="88"/>
      <c r="AE135" s="88"/>
      <c r="AF135" s="88"/>
      <c r="AG135" s="88"/>
      <c r="AH135" s="88"/>
      <c r="AI135" s="88"/>
    </row>
    <row r="136" spans="1:35" s="131" customFormat="1" ht="20.25" customHeight="1">
      <c r="A136" s="144"/>
      <c r="B136" s="144"/>
      <c r="C136" s="144"/>
      <c r="D136" s="144"/>
      <c r="E136" s="144"/>
      <c r="F136" s="144"/>
      <c r="G136" s="144"/>
      <c r="H136" s="144"/>
      <c r="I136" s="144"/>
      <c r="J136" s="144"/>
      <c r="K136" s="144"/>
      <c r="L136" s="146"/>
      <c r="M136" s="87"/>
      <c r="N136" s="87"/>
      <c r="O136" s="87"/>
      <c r="P136" s="87"/>
      <c r="Q136" s="87"/>
      <c r="R136" s="87"/>
      <c r="S136" s="87"/>
      <c r="T136" s="87"/>
      <c r="U136" s="88"/>
      <c r="V136" s="88"/>
      <c r="W136" s="88"/>
      <c r="X136" s="88"/>
      <c r="Y136" s="88"/>
      <c r="Z136" s="88"/>
      <c r="AA136" s="88"/>
      <c r="AB136" s="88"/>
      <c r="AC136" s="88"/>
      <c r="AD136" s="88"/>
      <c r="AE136" s="88"/>
      <c r="AF136" s="88"/>
      <c r="AG136" s="88"/>
      <c r="AH136" s="88"/>
      <c r="AI136" s="88"/>
    </row>
    <row r="137" spans="1:35" s="131" customFormat="1" ht="20.25" customHeight="1">
      <c r="A137" s="144"/>
      <c r="B137" s="144"/>
      <c r="C137" s="144"/>
      <c r="D137" s="144"/>
      <c r="E137" s="144"/>
      <c r="F137" s="144"/>
      <c r="G137" s="144"/>
      <c r="H137" s="144"/>
      <c r="I137" s="144"/>
      <c r="J137" s="144"/>
      <c r="K137" s="144"/>
      <c r="L137" s="146"/>
      <c r="M137" s="87"/>
      <c r="N137" s="87"/>
      <c r="O137" s="87"/>
      <c r="P137" s="87"/>
      <c r="Q137" s="87"/>
      <c r="R137" s="87"/>
      <c r="S137" s="87"/>
      <c r="T137" s="87"/>
      <c r="U137" s="88"/>
      <c r="V137" s="88"/>
      <c r="W137" s="88"/>
      <c r="X137" s="88"/>
      <c r="Y137" s="88"/>
      <c r="Z137" s="88"/>
      <c r="AA137" s="88"/>
      <c r="AB137" s="88"/>
      <c r="AC137" s="88"/>
      <c r="AD137" s="88"/>
      <c r="AE137" s="88"/>
      <c r="AF137" s="88"/>
      <c r="AG137" s="88"/>
      <c r="AH137" s="88"/>
      <c r="AI137" s="88"/>
    </row>
    <row r="138" spans="1:35" s="131" customFormat="1" ht="20.25" customHeight="1">
      <c r="A138" s="144"/>
      <c r="B138" s="144"/>
      <c r="C138" s="144"/>
      <c r="D138" s="144"/>
      <c r="E138" s="144"/>
      <c r="F138" s="144"/>
      <c r="G138" s="144"/>
      <c r="H138" s="144"/>
      <c r="I138" s="144"/>
      <c r="J138" s="144"/>
      <c r="K138" s="144"/>
      <c r="L138" s="146"/>
      <c r="M138" s="87"/>
      <c r="N138" s="87"/>
      <c r="O138" s="87"/>
      <c r="P138" s="87"/>
      <c r="Q138" s="87"/>
      <c r="R138" s="87"/>
      <c r="S138" s="87"/>
      <c r="T138" s="87"/>
      <c r="U138" s="88"/>
      <c r="V138" s="88"/>
      <c r="W138" s="88"/>
      <c r="X138" s="88"/>
      <c r="Y138" s="88"/>
      <c r="Z138" s="88"/>
      <c r="AA138" s="88"/>
      <c r="AB138" s="88"/>
      <c r="AC138" s="88"/>
      <c r="AD138" s="88"/>
      <c r="AE138" s="88"/>
      <c r="AF138" s="88"/>
      <c r="AG138" s="88"/>
      <c r="AH138" s="88"/>
      <c r="AI138" s="88"/>
    </row>
    <row r="139" spans="1:35" s="131" customFormat="1" ht="20.25" customHeight="1">
      <c r="A139" s="144"/>
      <c r="B139" s="144"/>
      <c r="C139" s="144"/>
      <c r="D139" s="144"/>
      <c r="E139" s="144"/>
      <c r="F139" s="144"/>
      <c r="G139" s="144"/>
      <c r="H139" s="144"/>
      <c r="I139" s="144"/>
      <c r="J139" s="144"/>
      <c r="K139" s="144"/>
      <c r="L139" s="146"/>
      <c r="M139" s="87"/>
      <c r="N139" s="87"/>
      <c r="O139" s="87"/>
      <c r="P139" s="87"/>
      <c r="Q139" s="87"/>
      <c r="R139" s="87"/>
      <c r="S139" s="87"/>
      <c r="T139" s="87"/>
      <c r="U139" s="88"/>
      <c r="V139" s="88"/>
      <c r="W139" s="88"/>
      <c r="X139" s="88"/>
      <c r="Y139" s="88"/>
      <c r="Z139" s="88"/>
      <c r="AA139" s="88"/>
      <c r="AB139" s="88"/>
      <c r="AC139" s="88"/>
      <c r="AD139" s="88"/>
      <c r="AE139" s="88"/>
      <c r="AF139" s="88"/>
      <c r="AG139" s="88"/>
      <c r="AH139" s="88"/>
      <c r="AI139" s="88"/>
    </row>
    <row r="140" spans="1:35" s="131" customFormat="1" ht="20.25" customHeight="1">
      <c r="A140" s="144"/>
      <c r="B140" s="144"/>
      <c r="C140" s="144"/>
      <c r="D140" s="144"/>
      <c r="E140" s="144"/>
      <c r="F140" s="144"/>
      <c r="G140" s="144"/>
      <c r="H140" s="144"/>
      <c r="I140" s="144"/>
      <c r="J140" s="144"/>
      <c r="K140" s="144"/>
      <c r="L140" s="146"/>
      <c r="M140" s="87"/>
      <c r="N140" s="87"/>
      <c r="O140" s="87"/>
      <c r="P140" s="87"/>
      <c r="Q140" s="87"/>
      <c r="R140" s="87"/>
      <c r="S140" s="87"/>
      <c r="T140" s="87"/>
      <c r="U140" s="88"/>
      <c r="V140" s="88"/>
      <c r="W140" s="88"/>
      <c r="X140" s="88"/>
      <c r="Y140" s="88"/>
      <c r="Z140" s="88"/>
      <c r="AA140" s="88"/>
      <c r="AB140" s="88"/>
      <c r="AC140" s="88"/>
      <c r="AD140" s="88"/>
      <c r="AE140" s="88"/>
      <c r="AF140" s="88"/>
      <c r="AG140" s="88"/>
      <c r="AH140" s="88"/>
      <c r="AI140" s="88"/>
    </row>
    <row r="141" spans="1:35" s="131" customFormat="1" ht="20.25" customHeight="1">
      <c r="A141" s="144"/>
      <c r="B141" s="144"/>
      <c r="C141" s="144"/>
      <c r="D141" s="144"/>
      <c r="E141" s="144"/>
      <c r="F141" s="144"/>
      <c r="G141" s="144"/>
      <c r="H141" s="144"/>
      <c r="I141" s="144"/>
      <c r="J141" s="144"/>
      <c r="K141" s="144"/>
      <c r="L141" s="146"/>
      <c r="M141" s="87"/>
      <c r="N141" s="87"/>
      <c r="O141" s="87"/>
      <c r="P141" s="87"/>
      <c r="Q141" s="87"/>
      <c r="R141" s="87"/>
      <c r="S141" s="87"/>
      <c r="T141" s="87"/>
      <c r="U141" s="88"/>
      <c r="V141" s="88"/>
      <c r="W141" s="88"/>
      <c r="X141" s="88"/>
      <c r="Y141" s="88"/>
      <c r="Z141" s="88"/>
      <c r="AA141" s="88"/>
      <c r="AB141" s="88"/>
      <c r="AC141" s="88"/>
      <c r="AD141" s="88"/>
      <c r="AE141" s="88"/>
      <c r="AF141" s="88"/>
      <c r="AG141" s="88"/>
      <c r="AH141" s="88"/>
      <c r="AI141" s="88"/>
    </row>
    <row r="142" spans="1:35" s="131" customFormat="1" ht="20.25" customHeight="1">
      <c r="A142" s="144"/>
      <c r="B142" s="144"/>
      <c r="C142" s="144"/>
      <c r="D142" s="144"/>
      <c r="E142" s="144"/>
      <c r="F142" s="144"/>
      <c r="G142" s="144"/>
      <c r="H142" s="144"/>
      <c r="I142" s="144"/>
      <c r="J142" s="144"/>
      <c r="K142" s="144"/>
      <c r="L142" s="146"/>
      <c r="M142" s="87"/>
      <c r="N142" s="87"/>
      <c r="O142" s="87"/>
      <c r="P142" s="87"/>
      <c r="Q142" s="87"/>
      <c r="R142" s="87"/>
      <c r="S142" s="87"/>
      <c r="T142" s="87"/>
      <c r="U142" s="88"/>
      <c r="V142" s="88"/>
      <c r="W142" s="88"/>
      <c r="X142" s="88"/>
      <c r="Y142" s="88"/>
      <c r="Z142" s="88"/>
      <c r="AA142" s="88"/>
      <c r="AB142" s="88"/>
      <c r="AC142" s="88"/>
      <c r="AD142" s="88"/>
      <c r="AE142" s="88"/>
      <c r="AF142" s="88"/>
      <c r="AG142" s="88"/>
      <c r="AH142" s="88"/>
      <c r="AI142" s="88"/>
    </row>
    <row r="143" spans="1:35" s="131" customFormat="1" ht="20.25" customHeight="1">
      <c r="A143" s="144"/>
      <c r="B143" s="144"/>
      <c r="C143" s="144"/>
      <c r="D143" s="144"/>
      <c r="E143" s="144"/>
      <c r="F143" s="144"/>
      <c r="G143" s="144"/>
      <c r="H143" s="144"/>
      <c r="I143" s="144"/>
      <c r="J143" s="144"/>
      <c r="K143" s="144"/>
      <c r="L143" s="146"/>
      <c r="M143" s="87"/>
      <c r="N143" s="87"/>
      <c r="O143" s="87"/>
      <c r="P143" s="87"/>
      <c r="Q143" s="87"/>
      <c r="R143" s="87"/>
      <c r="S143" s="87"/>
      <c r="T143" s="87"/>
      <c r="U143" s="88"/>
      <c r="V143" s="88"/>
      <c r="W143" s="88"/>
      <c r="X143" s="88"/>
      <c r="Y143" s="88"/>
      <c r="Z143" s="88"/>
      <c r="AA143" s="88"/>
      <c r="AB143" s="88"/>
      <c r="AC143" s="88"/>
      <c r="AD143" s="88"/>
      <c r="AE143" s="88"/>
      <c r="AF143" s="88"/>
      <c r="AG143" s="88"/>
      <c r="AH143" s="88"/>
      <c r="AI143" s="88"/>
    </row>
    <row r="144" spans="1:35" s="131" customFormat="1" ht="20.25" customHeight="1">
      <c r="A144" s="144"/>
      <c r="B144" s="144"/>
      <c r="C144" s="144"/>
      <c r="D144" s="144"/>
      <c r="E144" s="144"/>
      <c r="F144" s="144"/>
      <c r="G144" s="144"/>
      <c r="H144" s="144"/>
      <c r="I144" s="144"/>
      <c r="J144" s="144"/>
      <c r="K144" s="144"/>
      <c r="L144" s="146"/>
      <c r="M144" s="87"/>
      <c r="N144" s="87"/>
      <c r="O144" s="87"/>
      <c r="P144" s="87"/>
      <c r="Q144" s="87"/>
      <c r="R144" s="87"/>
      <c r="S144" s="87"/>
      <c r="T144" s="87"/>
      <c r="U144" s="88"/>
      <c r="V144" s="88"/>
      <c r="W144" s="88"/>
      <c r="X144" s="88"/>
      <c r="Y144" s="88"/>
      <c r="Z144" s="88"/>
      <c r="AA144" s="88"/>
      <c r="AB144" s="88"/>
      <c r="AC144" s="88"/>
      <c r="AD144" s="88"/>
      <c r="AE144" s="88"/>
      <c r="AF144" s="88"/>
      <c r="AG144" s="88"/>
      <c r="AH144" s="88"/>
      <c r="AI144" s="88"/>
    </row>
    <row r="145" spans="1:35" s="131" customFormat="1" ht="20.25" customHeight="1">
      <c r="A145" s="144"/>
      <c r="B145" s="144"/>
      <c r="C145" s="144"/>
      <c r="D145" s="144"/>
      <c r="E145" s="144"/>
      <c r="F145" s="144"/>
      <c r="G145" s="144"/>
      <c r="H145" s="144"/>
      <c r="I145" s="144"/>
      <c r="J145" s="144"/>
      <c r="K145" s="144"/>
      <c r="L145" s="146"/>
      <c r="M145" s="87"/>
      <c r="N145" s="87"/>
      <c r="O145" s="87"/>
      <c r="P145" s="87"/>
      <c r="Q145" s="87"/>
      <c r="R145" s="87"/>
      <c r="S145" s="87"/>
      <c r="T145" s="87"/>
      <c r="U145" s="88"/>
      <c r="V145" s="88"/>
      <c r="W145" s="88"/>
      <c r="X145" s="88"/>
      <c r="Y145" s="88"/>
      <c r="Z145" s="88"/>
      <c r="AA145" s="88"/>
      <c r="AB145" s="88"/>
      <c r="AC145" s="88"/>
      <c r="AD145" s="88"/>
      <c r="AE145" s="88"/>
      <c r="AF145" s="88"/>
      <c r="AG145" s="88"/>
      <c r="AH145" s="88"/>
      <c r="AI145" s="88"/>
    </row>
    <row r="146" spans="1:35" s="131" customFormat="1" ht="20.25" customHeight="1">
      <c r="A146" s="144"/>
      <c r="B146" s="144"/>
      <c r="C146" s="144"/>
      <c r="D146" s="144"/>
      <c r="E146" s="144"/>
      <c r="F146" s="144"/>
      <c r="G146" s="144"/>
      <c r="H146" s="144"/>
      <c r="I146" s="144"/>
      <c r="J146" s="144"/>
      <c r="K146" s="144"/>
      <c r="L146" s="146"/>
      <c r="M146" s="87"/>
      <c r="N146" s="87"/>
      <c r="O146" s="87"/>
      <c r="P146" s="87"/>
      <c r="Q146" s="87"/>
      <c r="R146" s="87"/>
      <c r="S146" s="87"/>
      <c r="T146" s="87"/>
      <c r="U146" s="88"/>
      <c r="V146" s="88"/>
      <c r="W146" s="88"/>
      <c r="X146" s="88"/>
      <c r="Y146" s="88"/>
      <c r="Z146" s="88"/>
      <c r="AA146" s="88"/>
      <c r="AB146" s="88"/>
      <c r="AC146" s="88"/>
      <c r="AD146" s="88"/>
      <c r="AE146" s="88"/>
      <c r="AF146" s="88"/>
      <c r="AG146" s="88"/>
      <c r="AH146" s="88"/>
      <c r="AI146" s="88"/>
    </row>
    <row r="147" spans="1:35" s="131" customFormat="1" ht="20.25" customHeight="1">
      <c r="A147" s="144"/>
      <c r="B147" s="144"/>
      <c r="C147" s="144"/>
      <c r="D147" s="144"/>
      <c r="E147" s="144"/>
      <c r="F147" s="144"/>
      <c r="G147" s="144"/>
      <c r="H147" s="144"/>
      <c r="I147" s="144"/>
      <c r="J147" s="144"/>
      <c r="K147" s="144"/>
      <c r="L147" s="146"/>
      <c r="M147" s="87"/>
      <c r="N147" s="87"/>
      <c r="O147" s="87"/>
      <c r="P147" s="87"/>
      <c r="Q147" s="87"/>
      <c r="R147" s="87"/>
      <c r="S147" s="87"/>
      <c r="T147" s="87"/>
      <c r="U147" s="88"/>
      <c r="V147" s="88"/>
      <c r="W147" s="88"/>
      <c r="X147" s="88"/>
      <c r="Y147" s="88"/>
      <c r="Z147" s="88"/>
      <c r="AA147" s="88"/>
      <c r="AB147" s="88"/>
      <c r="AC147" s="88"/>
      <c r="AD147" s="88"/>
      <c r="AE147" s="88"/>
      <c r="AF147" s="88"/>
      <c r="AG147" s="88"/>
      <c r="AH147" s="88"/>
      <c r="AI147" s="88"/>
    </row>
    <row r="148" spans="1:35" s="131" customFormat="1" ht="20.25" customHeight="1">
      <c r="A148" s="144"/>
      <c r="B148" s="144"/>
      <c r="C148" s="144"/>
      <c r="D148" s="144"/>
      <c r="E148" s="144"/>
      <c r="F148" s="144"/>
      <c r="G148" s="144"/>
      <c r="H148" s="144"/>
      <c r="I148" s="144"/>
      <c r="J148" s="144"/>
      <c r="K148" s="144"/>
      <c r="L148" s="146"/>
      <c r="M148" s="87"/>
      <c r="N148" s="87"/>
      <c r="O148" s="87"/>
      <c r="P148" s="87"/>
      <c r="Q148" s="87"/>
      <c r="R148" s="87"/>
      <c r="S148" s="87"/>
      <c r="T148" s="87"/>
      <c r="U148" s="88"/>
      <c r="V148" s="88"/>
      <c r="W148" s="88"/>
      <c r="X148" s="88"/>
      <c r="Y148" s="88"/>
      <c r="Z148" s="88"/>
      <c r="AA148" s="88"/>
      <c r="AB148" s="88"/>
      <c r="AC148" s="88"/>
      <c r="AD148" s="88"/>
      <c r="AE148" s="88"/>
      <c r="AF148" s="88"/>
      <c r="AG148" s="88"/>
      <c r="AH148" s="88"/>
      <c r="AI148" s="88"/>
    </row>
    <row r="149" spans="1:35" s="131" customFormat="1" ht="20.25" customHeight="1">
      <c r="A149" s="144"/>
      <c r="B149" s="144"/>
      <c r="C149" s="144"/>
      <c r="D149" s="144"/>
      <c r="E149" s="144"/>
      <c r="F149" s="144"/>
      <c r="G149" s="144"/>
      <c r="H149" s="144"/>
      <c r="I149" s="144"/>
      <c r="J149" s="144"/>
      <c r="K149" s="144"/>
      <c r="L149" s="146"/>
      <c r="M149" s="87"/>
      <c r="N149" s="87"/>
      <c r="O149" s="87"/>
      <c r="P149" s="87"/>
      <c r="Q149" s="87"/>
      <c r="R149" s="87"/>
      <c r="S149" s="87"/>
      <c r="T149" s="87"/>
      <c r="U149" s="88"/>
      <c r="V149" s="88"/>
      <c r="W149" s="88"/>
      <c r="X149" s="88"/>
      <c r="Y149" s="88"/>
      <c r="Z149" s="88"/>
      <c r="AA149" s="88"/>
      <c r="AB149" s="88"/>
      <c r="AC149" s="88"/>
      <c r="AD149" s="88"/>
      <c r="AE149" s="88"/>
      <c r="AF149" s="88"/>
      <c r="AG149" s="88"/>
      <c r="AH149" s="88"/>
      <c r="AI149" s="88"/>
    </row>
    <row r="150" spans="1:35" s="131" customFormat="1" ht="20.25" customHeight="1">
      <c r="A150" s="144"/>
      <c r="B150" s="144"/>
      <c r="C150" s="144"/>
      <c r="D150" s="144"/>
      <c r="E150" s="144"/>
      <c r="F150" s="144"/>
      <c r="G150" s="144"/>
      <c r="H150" s="144"/>
      <c r="I150" s="144"/>
      <c r="J150" s="144"/>
      <c r="K150" s="144"/>
      <c r="L150" s="146"/>
      <c r="M150" s="87"/>
      <c r="N150" s="87"/>
      <c r="O150" s="87"/>
      <c r="P150" s="87"/>
      <c r="Q150" s="87"/>
      <c r="R150" s="87"/>
      <c r="S150" s="87"/>
      <c r="T150" s="87"/>
      <c r="U150" s="88"/>
      <c r="V150" s="88"/>
      <c r="W150" s="88"/>
      <c r="X150" s="88"/>
      <c r="Y150" s="88"/>
      <c r="Z150" s="88"/>
      <c r="AA150" s="88"/>
      <c r="AB150" s="88"/>
      <c r="AC150" s="88"/>
      <c r="AD150" s="88"/>
      <c r="AE150" s="88"/>
      <c r="AF150" s="88"/>
      <c r="AG150" s="88"/>
      <c r="AH150" s="88"/>
      <c r="AI150" s="88"/>
    </row>
    <row r="151" spans="1:35" s="131" customFormat="1" ht="20.25" customHeight="1">
      <c r="A151" s="144"/>
      <c r="B151" s="144"/>
      <c r="C151" s="144"/>
      <c r="D151" s="144"/>
      <c r="E151" s="144"/>
      <c r="F151" s="144"/>
      <c r="G151" s="144"/>
      <c r="H151" s="144"/>
      <c r="I151" s="144"/>
      <c r="J151" s="144"/>
      <c r="K151" s="144"/>
      <c r="L151" s="146"/>
      <c r="M151" s="87"/>
      <c r="N151" s="87"/>
      <c r="O151" s="87"/>
      <c r="P151" s="87"/>
      <c r="Q151" s="87"/>
      <c r="R151" s="87"/>
      <c r="S151" s="87"/>
      <c r="T151" s="87"/>
      <c r="U151" s="88"/>
      <c r="V151" s="88"/>
      <c r="W151" s="88"/>
      <c r="X151" s="88"/>
      <c r="Y151" s="88"/>
      <c r="Z151" s="88"/>
      <c r="AA151" s="88"/>
      <c r="AB151" s="88"/>
      <c r="AC151" s="88"/>
      <c r="AD151" s="88"/>
      <c r="AE151" s="88"/>
      <c r="AF151" s="88"/>
      <c r="AG151" s="88"/>
      <c r="AH151" s="88"/>
      <c r="AI151" s="88"/>
    </row>
    <row r="152" spans="1:35" s="131" customFormat="1" ht="20.25" customHeight="1">
      <c r="A152" s="144"/>
      <c r="B152" s="144"/>
      <c r="C152" s="144"/>
      <c r="D152" s="144"/>
      <c r="E152" s="144"/>
      <c r="F152" s="144"/>
      <c r="G152" s="144"/>
      <c r="H152" s="144"/>
      <c r="I152" s="144"/>
      <c r="J152" s="144"/>
      <c r="K152" s="144"/>
      <c r="L152" s="146"/>
      <c r="M152" s="87"/>
      <c r="N152" s="87"/>
      <c r="O152" s="87"/>
      <c r="P152" s="87"/>
      <c r="Q152" s="87"/>
      <c r="R152" s="87"/>
      <c r="S152" s="87"/>
      <c r="T152" s="87"/>
      <c r="U152" s="88"/>
      <c r="V152" s="88"/>
      <c r="W152" s="88"/>
      <c r="X152" s="88"/>
      <c r="Y152" s="88"/>
      <c r="Z152" s="88"/>
      <c r="AA152" s="88"/>
      <c r="AB152" s="88"/>
      <c r="AC152" s="88"/>
      <c r="AD152" s="88"/>
      <c r="AE152" s="88"/>
      <c r="AF152" s="88"/>
      <c r="AG152" s="88"/>
      <c r="AH152" s="88"/>
      <c r="AI152" s="88"/>
    </row>
    <row r="153" spans="1:35" s="131" customFormat="1" ht="20.25" customHeight="1">
      <c r="A153" s="144"/>
      <c r="B153" s="144"/>
      <c r="C153" s="144"/>
      <c r="D153" s="144"/>
      <c r="E153" s="144"/>
      <c r="F153" s="144"/>
      <c r="G153" s="144"/>
      <c r="H153" s="144"/>
      <c r="I153" s="144"/>
      <c r="J153" s="144"/>
      <c r="K153" s="144"/>
      <c r="L153" s="146"/>
      <c r="M153" s="87"/>
      <c r="N153" s="87"/>
      <c r="O153" s="87"/>
      <c r="P153" s="87"/>
      <c r="Q153" s="87"/>
      <c r="R153" s="87"/>
      <c r="S153" s="87"/>
      <c r="T153" s="87"/>
      <c r="U153" s="88"/>
      <c r="V153" s="88"/>
      <c r="W153" s="88"/>
      <c r="X153" s="88"/>
      <c r="Y153" s="88"/>
      <c r="Z153" s="88"/>
      <c r="AA153" s="88"/>
      <c r="AB153" s="88"/>
      <c r="AC153" s="88"/>
      <c r="AD153" s="88"/>
      <c r="AE153" s="88"/>
      <c r="AF153" s="88"/>
      <c r="AG153" s="88"/>
      <c r="AH153" s="88"/>
      <c r="AI153" s="88"/>
    </row>
    <row r="154" spans="1:35" s="131" customFormat="1" ht="20.25" customHeight="1">
      <c r="A154" s="144"/>
      <c r="B154" s="144"/>
      <c r="C154" s="144"/>
      <c r="D154" s="144"/>
      <c r="E154" s="144"/>
      <c r="F154" s="144"/>
      <c r="G154" s="144"/>
      <c r="H154" s="144"/>
      <c r="I154" s="144"/>
      <c r="J154" s="144"/>
      <c r="K154" s="144"/>
      <c r="L154" s="146"/>
      <c r="M154" s="87"/>
      <c r="N154" s="87"/>
      <c r="O154" s="87"/>
      <c r="P154" s="87"/>
      <c r="Q154" s="87"/>
      <c r="R154" s="87"/>
      <c r="S154" s="87"/>
      <c r="T154" s="87"/>
      <c r="U154" s="88"/>
      <c r="V154" s="88"/>
      <c r="W154" s="88"/>
      <c r="X154" s="88"/>
      <c r="Y154" s="88"/>
      <c r="Z154" s="88"/>
      <c r="AA154" s="88"/>
      <c r="AB154" s="88"/>
      <c r="AC154" s="88"/>
      <c r="AD154" s="88"/>
      <c r="AE154" s="88"/>
      <c r="AF154" s="88"/>
      <c r="AG154" s="88"/>
      <c r="AH154" s="88"/>
      <c r="AI154" s="88"/>
    </row>
    <row r="155" spans="1:35" s="131" customFormat="1" ht="20.25" customHeight="1">
      <c r="A155" s="144"/>
      <c r="B155" s="144"/>
      <c r="C155" s="144"/>
      <c r="D155" s="144"/>
      <c r="E155" s="144"/>
      <c r="F155" s="144"/>
      <c r="G155" s="144"/>
      <c r="H155" s="144"/>
      <c r="I155" s="144"/>
      <c r="J155" s="144"/>
      <c r="K155" s="144"/>
      <c r="L155" s="146"/>
      <c r="M155" s="87"/>
      <c r="N155" s="87"/>
      <c r="O155" s="87"/>
      <c r="P155" s="87"/>
      <c r="Q155" s="87"/>
      <c r="R155" s="87"/>
      <c r="S155" s="87"/>
      <c r="T155" s="87"/>
      <c r="U155" s="88"/>
      <c r="V155" s="88"/>
      <c r="W155" s="88"/>
      <c r="X155" s="88"/>
      <c r="Y155" s="88"/>
      <c r="Z155" s="88"/>
      <c r="AA155" s="88"/>
      <c r="AB155" s="88"/>
      <c r="AC155" s="88"/>
      <c r="AD155" s="88"/>
      <c r="AE155" s="88"/>
      <c r="AF155" s="88"/>
      <c r="AG155" s="88"/>
      <c r="AH155" s="88"/>
      <c r="AI155" s="88"/>
    </row>
    <row r="156" spans="1:35" s="131" customFormat="1" ht="30" customHeight="1">
      <c r="A156" s="144"/>
      <c r="B156" s="144"/>
      <c r="C156" s="144"/>
      <c r="D156" s="144"/>
      <c r="E156" s="144"/>
      <c r="F156" s="144"/>
      <c r="G156" s="144"/>
      <c r="H156" s="144"/>
      <c r="I156" s="144"/>
      <c r="J156" s="144"/>
      <c r="K156" s="144"/>
      <c r="L156" s="146"/>
      <c r="M156" s="87"/>
      <c r="N156" s="87"/>
      <c r="O156" s="87"/>
      <c r="P156" s="87"/>
      <c r="Q156" s="87"/>
      <c r="R156" s="87"/>
      <c r="S156" s="87"/>
      <c r="T156" s="87"/>
      <c r="U156" s="88"/>
      <c r="V156" s="88"/>
      <c r="W156" s="88"/>
      <c r="X156" s="88"/>
      <c r="Y156" s="88"/>
      <c r="Z156" s="88"/>
      <c r="AA156" s="88"/>
      <c r="AB156" s="88"/>
      <c r="AC156" s="88"/>
      <c r="AD156" s="88"/>
      <c r="AE156" s="88"/>
      <c r="AF156" s="88"/>
      <c r="AG156" s="88"/>
      <c r="AH156" s="88"/>
      <c r="AI156" s="88"/>
    </row>
    <row r="157" spans="1:35" s="131" customFormat="1" ht="23.25" customHeight="1">
      <c r="A157" s="144"/>
      <c r="B157" s="144"/>
      <c r="C157" s="144"/>
      <c r="D157" s="144"/>
      <c r="E157" s="144"/>
      <c r="F157" s="144"/>
      <c r="G157" s="144"/>
      <c r="H157" s="144"/>
      <c r="I157" s="144"/>
      <c r="J157" s="144"/>
      <c r="K157" s="144"/>
      <c r="L157" s="146"/>
      <c r="M157" s="87"/>
      <c r="N157" s="87"/>
      <c r="O157" s="87"/>
      <c r="P157" s="87"/>
      <c r="Q157" s="87"/>
      <c r="R157" s="87"/>
      <c r="S157" s="87"/>
      <c r="T157" s="87"/>
      <c r="U157" s="88"/>
      <c r="V157" s="88"/>
      <c r="W157" s="88"/>
      <c r="X157" s="88"/>
      <c r="Y157" s="88"/>
      <c r="Z157" s="88"/>
      <c r="AA157" s="88"/>
      <c r="AB157" s="88"/>
      <c r="AC157" s="88"/>
      <c r="AD157" s="88"/>
      <c r="AE157" s="88"/>
      <c r="AF157" s="88"/>
      <c r="AG157" s="88"/>
      <c r="AH157" s="88"/>
      <c r="AI157" s="88"/>
    </row>
    <row r="158" spans="1:35" s="131" customFormat="1" ht="23.25" customHeight="1">
      <c r="A158" s="144"/>
      <c r="B158" s="144"/>
      <c r="C158" s="144"/>
      <c r="D158" s="144"/>
      <c r="E158" s="144"/>
      <c r="F158" s="144"/>
      <c r="G158" s="144"/>
      <c r="H158" s="144"/>
      <c r="I158" s="144"/>
      <c r="J158" s="144"/>
      <c r="K158" s="144"/>
      <c r="L158" s="146"/>
      <c r="M158" s="87"/>
      <c r="N158" s="87"/>
      <c r="O158" s="87"/>
      <c r="P158" s="87"/>
      <c r="Q158" s="87"/>
      <c r="R158" s="87"/>
      <c r="S158" s="87"/>
      <c r="T158" s="87"/>
      <c r="U158" s="88"/>
      <c r="V158" s="88"/>
      <c r="W158" s="88"/>
      <c r="X158" s="88"/>
      <c r="Y158" s="88"/>
      <c r="Z158" s="88"/>
      <c r="AA158" s="88"/>
      <c r="AB158" s="88"/>
      <c r="AC158" s="88"/>
      <c r="AD158" s="88"/>
      <c r="AE158" s="88"/>
      <c r="AF158" s="88"/>
      <c r="AG158" s="88"/>
      <c r="AH158" s="88"/>
      <c r="AI158" s="88"/>
    </row>
    <row r="159" spans="1:35" s="131" customFormat="1" ht="23.25" customHeight="1">
      <c r="A159" s="144"/>
      <c r="B159" s="144"/>
      <c r="C159" s="144"/>
      <c r="D159" s="144"/>
      <c r="E159" s="144"/>
      <c r="F159" s="144"/>
      <c r="G159" s="144"/>
      <c r="H159" s="144"/>
      <c r="I159" s="144"/>
      <c r="J159" s="144"/>
      <c r="K159" s="144"/>
      <c r="L159" s="146"/>
      <c r="M159" s="87"/>
      <c r="N159" s="87"/>
      <c r="O159" s="87"/>
      <c r="P159" s="87"/>
      <c r="Q159" s="87"/>
      <c r="R159" s="87"/>
      <c r="S159" s="87"/>
      <c r="T159" s="87"/>
      <c r="U159" s="88"/>
      <c r="V159" s="88"/>
      <c r="W159" s="88"/>
      <c r="X159" s="88"/>
      <c r="Y159" s="88"/>
      <c r="Z159" s="88"/>
      <c r="AA159" s="88"/>
      <c r="AB159" s="88"/>
      <c r="AC159" s="88"/>
      <c r="AD159" s="88"/>
      <c r="AE159" s="88"/>
      <c r="AF159" s="88"/>
      <c r="AG159" s="88"/>
      <c r="AH159" s="88"/>
      <c r="AI159" s="88"/>
    </row>
    <row r="160" spans="1:35" s="131" customFormat="1" ht="23.25" customHeight="1">
      <c r="A160" s="144"/>
      <c r="B160" s="144"/>
      <c r="C160" s="144"/>
      <c r="D160" s="144"/>
      <c r="E160" s="144"/>
      <c r="F160" s="144"/>
      <c r="G160" s="144"/>
      <c r="H160" s="144"/>
      <c r="I160" s="144"/>
      <c r="J160" s="144"/>
      <c r="K160" s="144"/>
      <c r="L160" s="146"/>
      <c r="M160" s="87"/>
      <c r="N160" s="87"/>
      <c r="O160" s="87"/>
      <c r="P160" s="87"/>
      <c r="Q160" s="87"/>
      <c r="R160" s="87"/>
      <c r="S160" s="87"/>
      <c r="T160" s="87"/>
      <c r="U160" s="88"/>
      <c r="V160" s="88"/>
      <c r="W160" s="88"/>
      <c r="X160" s="88"/>
      <c r="Y160" s="88"/>
      <c r="Z160" s="88"/>
      <c r="AA160" s="88"/>
      <c r="AB160" s="88"/>
      <c r="AC160" s="88"/>
      <c r="AD160" s="88"/>
      <c r="AE160" s="88"/>
      <c r="AF160" s="88"/>
      <c r="AG160" s="88"/>
      <c r="AH160" s="88"/>
      <c r="AI160" s="88"/>
    </row>
    <row r="161" spans="1:35" s="131" customFormat="1" ht="23.25" customHeight="1">
      <c r="A161" s="144"/>
      <c r="B161" s="144"/>
      <c r="C161" s="144"/>
      <c r="D161" s="144"/>
      <c r="E161" s="144"/>
      <c r="F161" s="144"/>
      <c r="G161" s="144"/>
      <c r="H161" s="144"/>
      <c r="I161" s="144"/>
      <c r="J161" s="144"/>
      <c r="K161" s="144"/>
      <c r="L161" s="146"/>
      <c r="M161" s="87"/>
      <c r="N161" s="87"/>
      <c r="O161" s="87"/>
      <c r="P161" s="87"/>
      <c r="Q161" s="87"/>
      <c r="R161" s="87"/>
      <c r="S161" s="87"/>
      <c r="T161" s="87"/>
      <c r="U161" s="88"/>
      <c r="V161" s="304"/>
      <c r="W161" s="88"/>
      <c r="X161" s="88"/>
      <c r="Y161" s="88"/>
      <c r="Z161" s="88"/>
      <c r="AA161" s="88"/>
      <c r="AB161" s="88"/>
      <c r="AC161" s="88"/>
      <c r="AD161" s="88"/>
      <c r="AE161" s="88"/>
      <c r="AF161" s="88"/>
      <c r="AG161" s="88"/>
      <c r="AH161" s="88"/>
      <c r="AI161" s="88"/>
    </row>
    <row r="162" spans="1:35" s="131" customFormat="1" ht="23.25" customHeight="1">
      <c r="A162" s="144"/>
      <c r="B162" s="144"/>
      <c r="C162" s="144"/>
      <c r="D162" s="144"/>
      <c r="E162" s="144"/>
      <c r="F162" s="144"/>
      <c r="G162" s="144"/>
      <c r="H162" s="144"/>
      <c r="I162" s="144"/>
      <c r="J162" s="144"/>
      <c r="K162" s="144"/>
      <c r="L162" s="146"/>
      <c r="M162" s="87"/>
      <c r="N162" s="87"/>
      <c r="O162" s="87"/>
      <c r="P162" s="87"/>
      <c r="Q162" s="87"/>
      <c r="R162" s="87"/>
      <c r="S162" s="87"/>
      <c r="T162" s="87"/>
      <c r="U162" s="88"/>
      <c r="V162" s="305"/>
      <c r="W162" s="88"/>
      <c r="X162" s="88"/>
      <c r="Y162" s="88"/>
      <c r="Z162" s="88"/>
      <c r="AA162" s="88"/>
      <c r="AB162" s="88"/>
      <c r="AC162" s="88"/>
      <c r="AD162" s="88"/>
      <c r="AE162" s="88"/>
      <c r="AF162" s="88"/>
      <c r="AG162" s="88"/>
      <c r="AH162" s="88"/>
      <c r="AI162" s="88"/>
    </row>
    <row r="163" spans="1:35" s="131" customFormat="1" ht="23.25" customHeight="1">
      <c r="A163" s="144"/>
      <c r="B163" s="144"/>
      <c r="C163" s="144"/>
      <c r="D163" s="144"/>
      <c r="E163" s="144"/>
      <c r="F163" s="144"/>
      <c r="G163" s="144"/>
      <c r="H163" s="144"/>
      <c r="I163" s="144"/>
      <c r="J163" s="144"/>
      <c r="K163" s="144"/>
      <c r="L163" s="146"/>
      <c r="M163" s="87"/>
      <c r="N163" s="87"/>
      <c r="O163" s="87"/>
      <c r="P163" s="87"/>
      <c r="Q163" s="87"/>
      <c r="R163" s="87"/>
      <c r="S163" s="87"/>
      <c r="T163" s="87"/>
      <c r="U163" s="88"/>
      <c r="V163" s="88"/>
      <c r="W163" s="88"/>
      <c r="X163" s="88"/>
      <c r="Y163" s="304"/>
      <c r="Z163" s="88"/>
      <c r="AA163" s="88"/>
      <c r="AB163" s="88"/>
      <c r="AC163" s="88"/>
      <c r="AD163" s="88"/>
      <c r="AE163" s="88"/>
      <c r="AF163" s="88"/>
      <c r="AG163" s="88"/>
      <c r="AH163" s="88"/>
      <c r="AI163" s="88"/>
    </row>
    <row r="164" spans="1:35" s="131" customFormat="1" ht="23.25" customHeight="1">
      <c r="A164" s="144"/>
      <c r="B164" s="144"/>
      <c r="C164" s="144"/>
      <c r="D164" s="144"/>
      <c r="E164" s="144"/>
      <c r="F164" s="144"/>
      <c r="G164" s="144"/>
      <c r="H164" s="144"/>
      <c r="I164" s="144"/>
      <c r="J164" s="144"/>
      <c r="K164" s="144"/>
      <c r="L164" s="146"/>
      <c r="M164" s="87"/>
      <c r="N164" s="87"/>
      <c r="O164" s="87"/>
      <c r="P164" s="87"/>
      <c r="Q164" s="87"/>
      <c r="R164" s="87"/>
      <c r="S164" s="87"/>
      <c r="T164" s="87"/>
      <c r="U164" s="88"/>
      <c r="V164" s="88"/>
      <c r="W164" s="88"/>
      <c r="X164" s="88"/>
      <c r="Y164" s="88"/>
      <c r="Z164" s="88"/>
      <c r="AA164" s="88"/>
      <c r="AB164" s="88"/>
      <c r="AC164" s="88"/>
      <c r="AD164" s="88"/>
      <c r="AE164" s="88"/>
      <c r="AF164" s="88"/>
      <c r="AG164" s="88"/>
      <c r="AH164" s="88"/>
      <c r="AI164" s="88"/>
    </row>
    <row r="165" spans="1:35" s="131" customFormat="1" ht="23.25" customHeight="1">
      <c r="A165" s="144"/>
      <c r="B165" s="144"/>
      <c r="C165" s="144"/>
      <c r="D165" s="144"/>
      <c r="E165" s="144"/>
      <c r="F165" s="144"/>
      <c r="G165" s="144"/>
      <c r="H165" s="144"/>
      <c r="I165" s="144"/>
      <c r="J165" s="144"/>
      <c r="K165" s="144"/>
      <c r="L165" s="146"/>
      <c r="M165" s="87"/>
      <c r="N165" s="87"/>
      <c r="O165" s="87"/>
      <c r="P165" s="87"/>
      <c r="Q165" s="87"/>
      <c r="R165" s="87"/>
      <c r="S165" s="87"/>
      <c r="T165" s="87"/>
      <c r="U165" s="88"/>
      <c r="V165" s="88"/>
      <c r="W165" s="88"/>
      <c r="X165" s="88"/>
      <c r="Y165" s="88"/>
      <c r="Z165" s="88"/>
      <c r="AA165" s="88"/>
      <c r="AB165" s="88"/>
      <c r="AC165" s="88"/>
      <c r="AD165" s="88"/>
      <c r="AE165" s="88"/>
      <c r="AF165" s="88"/>
      <c r="AG165" s="88"/>
      <c r="AH165" s="88"/>
      <c r="AI165" s="88"/>
    </row>
    <row r="166" spans="1:35" s="131" customFormat="1" ht="23.25" customHeight="1">
      <c r="A166" s="144"/>
      <c r="B166" s="144"/>
      <c r="C166" s="144"/>
      <c r="D166" s="144"/>
      <c r="E166" s="144"/>
      <c r="F166" s="144"/>
      <c r="G166" s="144"/>
      <c r="H166" s="144"/>
      <c r="I166" s="144"/>
      <c r="J166" s="144"/>
      <c r="K166" s="144"/>
      <c r="L166" s="146"/>
      <c r="M166" s="87"/>
      <c r="N166" s="87"/>
      <c r="O166" s="87"/>
      <c r="P166" s="87"/>
      <c r="Q166" s="87"/>
      <c r="R166" s="87"/>
      <c r="S166" s="87"/>
      <c r="T166" s="87"/>
      <c r="U166" s="88"/>
      <c r="V166" s="88"/>
      <c r="W166" s="88"/>
      <c r="X166" s="88"/>
      <c r="Y166" s="88"/>
      <c r="Z166" s="88"/>
      <c r="AA166" s="88"/>
      <c r="AB166" s="88"/>
      <c r="AC166" s="88"/>
      <c r="AD166" s="88"/>
      <c r="AE166" s="88"/>
      <c r="AF166" s="88"/>
      <c r="AG166" s="88"/>
      <c r="AH166" s="88"/>
      <c r="AI166" s="88"/>
    </row>
    <row r="167" spans="1:35" s="131" customFormat="1" ht="23.25" customHeight="1">
      <c r="A167" s="144"/>
      <c r="B167" s="144"/>
      <c r="C167" s="144"/>
      <c r="D167" s="144"/>
      <c r="E167" s="144"/>
      <c r="F167" s="144"/>
      <c r="G167" s="144"/>
      <c r="H167" s="144"/>
      <c r="I167" s="144"/>
      <c r="J167" s="144"/>
      <c r="K167" s="144"/>
      <c r="L167" s="146"/>
      <c r="M167" s="87"/>
      <c r="N167" s="87"/>
      <c r="O167" s="87"/>
      <c r="P167" s="87"/>
      <c r="Q167" s="87"/>
      <c r="R167" s="87"/>
      <c r="S167" s="87"/>
      <c r="T167" s="87"/>
      <c r="U167" s="88"/>
      <c r="V167" s="88"/>
      <c r="W167" s="88"/>
      <c r="X167" s="88"/>
      <c r="Y167" s="88"/>
      <c r="Z167" s="88"/>
      <c r="AA167" s="88"/>
      <c r="AB167" s="88"/>
      <c r="AC167" s="88"/>
      <c r="AD167" s="88"/>
      <c r="AE167" s="88"/>
      <c r="AF167" s="88"/>
      <c r="AG167" s="88"/>
      <c r="AH167" s="88"/>
      <c r="AI167" s="88"/>
    </row>
    <row r="168" spans="1:35" s="131" customFormat="1" ht="23.25" customHeight="1">
      <c r="A168" s="144"/>
      <c r="B168" s="144"/>
      <c r="C168" s="144"/>
      <c r="D168" s="144"/>
      <c r="E168" s="144"/>
      <c r="F168" s="144"/>
      <c r="G168" s="144"/>
      <c r="H168" s="144"/>
      <c r="I168" s="144"/>
      <c r="J168" s="144"/>
      <c r="K168" s="144"/>
      <c r="L168" s="146"/>
      <c r="M168" s="87"/>
      <c r="N168" s="87"/>
      <c r="O168" s="87"/>
      <c r="P168" s="87"/>
      <c r="Q168" s="87"/>
      <c r="R168" s="87"/>
      <c r="S168" s="87"/>
      <c r="T168" s="87"/>
      <c r="U168" s="88"/>
      <c r="V168" s="88"/>
      <c r="W168" s="88"/>
      <c r="X168" s="88"/>
      <c r="Y168" s="88"/>
      <c r="Z168" s="88"/>
      <c r="AA168" s="88"/>
      <c r="AB168" s="88"/>
      <c r="AC168" s="88"/>
      <c r="AD168" s="88"/>
      <c r="AE168" s="88"/>
      <c r="AF168" s="88"/>
      <c r="AG168" s="88"/>
      <c r="AH168" s="88"/>
      <c r="AI168" s="88"/>
    </row>
    <row r="169" spans="1:35" s="131" customFormat="1" ht="23.25" customHeight="1">
      <c r="A169" s="144"/>
      <c r="B169" s="144"/>
      <c r="C169" s="144"/>
      <c r="D169" s="144"/>
      <c r="E169" s="144"/>
      <c r="F169" s="144"/>
      <c r="G169" s="144"/>
      <c r="H169" s="144"/>
      <c r="I169" s="144"/>
      <c r="J169" s="144"/>
      <c r="K169" s="144"/>
      <c r="L169" s="146"/>
      <c r="M169" s="87"/>
      <c r="N169" s="87"/>
      <c r="O169" s="87"/>
      <c r="P169" s="87"/>
      <c r="Q169" s="87"/>
      <c r="R169" s="87"/>
      <c r="S169" s="87"/>
      <c r="T169" s="87"/>
      <c r="U169" s="88"/>
      <c r="V169" s="88"/>
      <c r="W169" s="88"/>
      <c r="X169" s="88"/>
      <c r="Y169" s="88"/>
      <c r="Z169" s="88"/>
      <c r="AA169" s="88"/>
      <c r="AB169" s="88"/>
      <c r="AC169" s="88"/>
      <c r="AD169" s="88"/>
      <c r="AE169" s="88"/>
      <c r="AF169" s="88"/>
      <c r="AG169" s="88"/>
      <c r="AH169" s="88"/>
      <c r="AI169" s="88"/>
    </row>
    <row r="170" spans="1:35" s="131" customFormat="1" ht="23.25" customHeight="1">
      <c r="A170" s="144"/>
      <c r="B170" s="144"/>
      <c r="C170" s="144"/>
      <c r="D170" s="144"/>
      <c r="E170" s="144"/>
      <c r="F170" s="144"/>
      <c r="G170" s="144"/>
      <c r="H170" s="144"/>
      <c r="I170" s="144"/>
      <c r="J170" s="144"/>
      <c r="K170" s="144"/>
      <c r="L170" s="146"/>
      <c r="M170" s="87"/>
      <c r="N170" s="87"/>
      <c r="O170" s="87"/>
      <c r="P170" s="87"/>
      <c r="Q170" s="87"/>
      <c r="R170" s="87"/>
      <c r="S170" s="87"/>
      <c r="T170" s="87"/>
      <c r="U170" s="88"/>
      <c r="V170" s="304"/>
      <c r="W170" s="88"/>
      <c r="X170" s="88"/>
      <c r="Y170" s="88"/>
      <c r="Z170" s="88"/>
      <c r="AA170" s="88"/>
      <c r="AB170" s="88"/>
      <c r="AC170" s="88"/>
      <c r="AD170" s="88"/>
      <c r="AE170" s="88"/>
      <c r="AF170" s="88"/>
      <c r="AG170" s="88"/>
      <c r="AH170" s="88"/>
      <c r="AI170" s="88"/>
    </row>
    <row r="171" spans="1:35" s="131" customFormat="1" ht="23.25" customHeight="1">
      <c r="A171" s="144"/>
      <c r="B171" s="144"/>
      <c r="C171" s="144"/>
      <c r="D171" s="144"/>
      <c r="E171" s="144"/>
      <c r="F171" s="144"/>
      <c r="G171" s="144"/>
      <c r="H171" s="144"/>
      <c r="I171" s="144"/>
      <c r="J171" s="144"/>
      <c r="K171" s="144"/>
      <c r="L171" s="146"/>
      <c r="M171" s="87"/>
      <c r="N171" s="87"/>
      <c r="O171" s="87"/>
      <c r="P171" s="87"/>
      <c r="Q171" s="87"/>
      <c r="R171" s="87"/>
      <c r="S171" s="87"/>
      <c r="T171" s="87"/>
      <c r="U171" s="88"/>
      <c r="V171" s="305"/>
      <c r="W171" s="88"/>
      <c r="X171" s="88"/>
      <c r="Y171" s="88"/>
      <c r="Z171" s="88"/>
      <c r="AA171" s="88"/>
      <c r="AB171" s="88"/>
      <c r="AC171" s="88"/>
      <c r="AD171" s="88"/>
      <c r="AE171" s="88"/>
      <c r="AF171" s="88"/>
      <c r="AG171" s="88"/>
      <c r="AH171" s="88"/>
      <c r="AI171" s="88"/>
    </row>
    <row r="172" spans="1:35" s="131" customFormat="1" ht="23.25" customHeight="1">
      <c r="A172" s="144"/>
      <c r="B172" s="144"/>
      <c r="C172" s="144"/>
      <c r="D172" s="144"/>
      <c r="E172" s="144"/>
      <c r="F172" s="144"/>
      <c r="G172" s="144"/>
      <c r="H172" s="144"/>
      <c r="I172" s="144"/>
      <c r="J172" s="144"/>
      <c r="K172" s="144"/>
      <c r="L172" s="146"/>
      <c r="M172" s="87"/>
      <c r="N172" s="87"/>
      <c r="O172" s="87"/>
      <c r="P172" s="87"/>
      <c r="Q172" s="87"/>
      <c r="R172" s="87"/>
      <c r="S172" s="87"/>
      <c r="T172" s="87"/>
      <c r="U172" s="88"/>
      <c r="V172" s="305"/>
      <c r="W172" s="88"/>
      <c r="X172" s="88"/>
      <c r="Y172" s="88"/>
      <c r="Z172" s="88"/>
      <c r="AA172" s="88"/>
      <c r="AB172" s="88"/>
      <c r="AC172" s="88"/>
      <c r="AD172" s="88"/>
      <c r="AE172" s="88"/>
      <c r="AF172" s="88"/>
      <c r="AG172" s="88"/>
      <c r="AH172" s="88"/>
      <c r="AI172" s="88"/>
    </row>
    <row r="173" spans="1:35" s="131" customFormat="1" ht="23.25" customHeight="1">
      <c r="A173" s="144"/>
      <c r="B173" s="144"/>
      <c r="C173" s="144"/>
      <c r="D173" s="144"/>
      <c r="E173" s="144"/>
      <c r="F173" s="144"/>
      <c r="G173" s="144"/>
      <c r="H173" s="144"/>
      <c r="I173" s="144"/>
      <c r="J173" s="144"/>
      <c r="K173" s="144"/>
      <c r="L173" s="146"/>
      <c r="M173" s="87"/>
      <c r="N173" s="87"/>
      <c r="O173" s="87"/>
      <c r="P173" s="87"/>
      <c r="Q173" s="87"/>
      <c r="R173" s="87"/>
      <c r="S173" s="87"/>
      <c r="T173" s="87"/>
      <c r="U173" s="88"/>
      <c r="V173" s="88"/>
      <c r="W173" s="88"/>
      <c r="X173" s="88"/>
      <c r="Y173" s="304"/>
      <c r="Z173" s="88"/>
      <c r="AA173" s="88"/>
      <c r="AB173" s="88"/>
      <c r="AC173" s="88"/>
      <c r="AD173" s="88"/>
      <c r="AE173" s="88"/>
      <c r="AF173" s="88"/>
      <c r="AG173" s="88"/>
      <c r="AH173" s="88"/>
      <c r="AI173" s="88"/>
    </row>
    <row r="174" spans="1:35" s="131" customFormat="1" ht="23.25" customHeight="1">
      <c r="A174" s="144"/>
      <c r="B174" s="144"/>
      <c r="C174" s="144"/>
      <c r="D174" s="144"/>
      <c r="E174" s="144"/>
      <c r="F174" s="144"/>
      <c r="G174" s="144"/>
      <c r="H174" s="144"/>
      <c r="I174" s="144"/>
      <c r="J174" s="144"/>
      <c r="K174" s="144"/>
      <c r="L174" s="146"/>
      <c r="M174" s="87"/>
      <c r="N174" s="87"/>
      <c r="O174" s="87"/>
      <c r="P174" s="87"/>
      <c r="Q174" s="87"/>
      <c r="R174" s="87"/>
      <c r="S174" s="87"/>
      <c r="T174" s="87"/>
      <c r="U174" s="88"/>
      <c r="V174" s="88"/>
      <c r="W174" s="88"/>
      <c r="X174" s="88"/>
      <c r="Y174" s="305"/>
      <c r="Z174" s="88"/>
      <c r="AA174" s="88"/>
      <c r="AB174" s="88"/>
      <c r="AC174" s="88"/>
      <c r="AD174" s="88"/>
      <c r="AE174" s="88"/>
      <c r="AF174" s="88"/>
      <c r="AG174" s="88"/>
      <c r="AH174" s="88"/>
      <c r="AI174" s="88"/>
    </row>
    <row r="175" spans="1:35" s="131" customFormat="1" ht="15" customHeight="1">
      <c r="A175" s="144"/>
      <c r="B175" s="144"/>
      <c r="C175" s="144"/>
      <c r="D175" s="144"/>
      <c r="E175" s="144"/>
      <c r="F175" s="144"/>
      <c r="G175" s="144"/>
      <c r="H175" s="144"/>
      <c r="I175" s="144"/>
      <c r="J175" s="144"/>
      <c r="K175" s="144"/>
      <c r="L175" s="146"/>
      <c r="M175" s="87"/>
      <c r="N175" s="87"/>
      <c r="O175" s="87"/>
      <c r="P175" s="87"/>
      <c r="Q175" s="87"/>
      <c r="R175" s="87"/>
      <c r="S175" s="87"/>
      <c r="T175" s="87"/>
      <c r="U175" s="88"/>
      <c r="V175" s="88"/>
      <c r="W175" s="88"/>
      <c r="X175" s="88"/>
      <c r="Y175" s="88"/>
      <c r="Z175" s="88"/>
      <c r="AA175" s="88"/>
      <c r="AB175" s="88"/>
      <c r="AC175" s="88"/>
      <c r="AD175" s="88"/>
      <c r="AE175" s="88"/>
      <c r="AF175" s="88"/>
      <c r="AG175" s="88"/>
      <c r="AH175" s="88"/>
      <c r="AI175" s="88"/>
    </row>
    <row r="176" spans="1:35" s="87" customFormat="1" ht="30" customHeight="1">
      <c r="A176" s="302"/>
      <c r="B176" s="303"/>
      <c r="C176" s="306" t="s">
        <v>148</v>
      </c>
      <c r="D176" s="307"/>
      <c r="E176" s="307"/>
      <c r="F176" s="308"/>
      <c r="G176" s="297"/>
      <c r="H176" s="298"/>
      <c r="I176" s="298"/>
      <c r="J176" s="298"/>
      <c r="K176" s="300"/>
      <c r="L176" s="301"/>
      <c r="U176" s="88"/>
      <c r="V176" s="88"/>
      <c r="W176" s="88"/>
      <c r="X176" s="88"/>
      <c r="Y176" s="88"/>
      <c r="Z176" s="88"/>
      <c r="AA176" s="88"/>
      <c r="AB176" s="88"/>
      <c r="AC176" s="88"/>
      <c r="AD176" s="88"/>
      <c r="AE176" s="88"/>
      <c r="AF176" s="88"/>
      <c r="AG176" s="88"/>
      <c r="AH176" s="88"/>
      <c r="AI176" s="88"/>
    </row>
    <row r="177" spans="1:35" s="87" customFormat="1" ht="20.25" customHeight="1">
      <c r="A177" s="292"/>
      <c r="B177" s="293"/>
      <c r="C177" s="296" t="s">
        <v>8</v>
      </c>
      <c r="D177" s="296"/>
      <c r="E177" s="296"/>
      <c r="F177" s="296" t="s">
        <v>9</v>
      </c>
      <c r="G177" s="294" t="s">
        <v>10</v>
      </c>
      <c r="H177" s="294" t="s">
        <v>11</v>
      </c>
      <c r="I177" s="294" t="s">
        <v>12</v>
      </c>
      <c r="J177" s="295" t="s">
        <v>13</v>
      </c>
      <c r="K177" s="296" t="s">
        <v>14</v>
      </c>
      <c r="L177" s="299" t="s">
        <v>15</v>
      </c>
      <c r="U177" s="88"/>
      <c r="V177" s="88"/>
      <c r="W177" s="88"/>
      <c r="X177" s="88"/>
      <c r="Y177" s="88"/>
      <c r="Z177" s="88"/>
      <c r="AA177" s="88"/>
      <c r="AB177" s="88"/>
      <c r="AC177" s="88"/>
      <c r="AD177" s="88"/>
      <c r="AE177" s="88"/>
      <c r="AF177" s="88"/>
      <c r="AG177" s="88"/>
      <c r="AH177" s="88"/>
      <c r="AI177" s="88"/>
    </row>
    <row r="178" spans="1:35" s="87" customFormat="1" ht="27.75" customHeight="1">
      <c r="A178" s="245" t="s">
        <v>6</v>
      </c>
      <c r="B178" s="245" t="s">
        <v>7</v>
      </c>
      <c r="C178" s="244" t="s">
        <v>16</v>
      </c>
      <c r="D178" s="244"/>
      <c r="E178" s="244"/>
      <c r="F178" s="244"/>
      <c r="G178" s="255"/>
      <c r="H178" s="255"/>
      <c r="I178" s="255"/>
      <c r="J178" s="246"/>
      <c r="K178" s="244"/>
      <c r="L178" s="247"/>
      <c r="U178" s="88"/>
      <c r="V178" s="88"/>
      <c r="W178" s="88"/>
      <c r="X178" s="88"/>
      <c r="Y178" s="88"/>
      <c r="Z178" s="88"/>
      <c r="AA178" s="88"/>
      <c r="AB178" s="88"/>
      <c r="AC178" s="88"/>
      <c r="AD178" s="88"/>
      <c r="AE178" s="88"/>
      <c r="AF178" s="88"/>
      <c r="AG178" s="88"/>
      <c r="AH178" s="88"/>
      <c r="AI178" s="88"/>
    </row>
    <row r="179" spans="1:35" s="87" customFormat="1" ht="20.25" customHeight="1">
      <c r="A179" s="245"/>
      <c r="B179" s="245"/>
      <c r="C179" s="63" t="s">
        <v>17</v>
      </c>
      <c r="D179" s="63" t="s">
        <v>18</v>
      </c>
      <c r="E179" s="63" t="s">
        <v>19</v>
      </c>
      <c r="F179" s="244"/>
      <c r="G179" s="255"/>
      <c r="H179" s="255"/>
      <c r="I179" s="255"/>
      <c r="J179" s="246"/>
      <c r="K179" s="244"/>
      <c r="L179" s="247"/>
      <c r="U179" s="88"/>
      <c r="V179" s="88"/>
      <c r="W179" s="88"/>
      <c r="X179" s="88"/>
      <c r="Y179" s="88"/>
      <c r="Z179" s="88"/>
      <c r="AA179" s="88"/>
      <c r="AB179" s="88"/>
      <c r="AC179" s="88"/>
      <c r="AD179" s="88"/>
      <c r="AE179" s="88"/>
      <c r="AF179" s="88"/>
      <c r="AG179" s="88"/>
      <c r="AH179" s="88"/>
      <c r="AI179" s="88"/>
    </row>
    <row r="180" spans="1:35" s="151" customFormat="1" ht="31.5" customHeight="1">
      <c r="A180" s="71" t="s">
        <v>20</v>
      </c>
      <c r="B180" s="107" t="s">
        <v>149</v>
      </c>
      <c r="C180" s="108"/>
      <c r="D180" s="108"/>
      <c r="E180" s="108"/>
      <c r="F180" s="108">
        <v>600</v>
      </c>
      <c r="G180" s="150">
        <v>24</v>
      </c>
      <c r="H180" s="109">
        <v>24</v>
      </c>
      <c r="I180" s="109">
        <v>6</v>
      </c>
      <c r="J180" s="108">
        <v>30</v>
      </c>
      <c r="K180" s="73" t="s">
        <v>62</v>
      </c>
      <c r="L180" s="289" t="s">
        <v>76</v>
      </c>
      <c r="M180" s="3"/>
      <c r="N180" s="3"/>
      <c r="O180" s="3"/>
      <c r="P180" s="3"/>
      <c r="Q180" s="3"/>
      <c r="R180" s="3"/>
      <c r="S180" s="3"/>
      <c r="T180" s="3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</row>
    <row r="181" spans="1:35" s="87" customFormat="1" ht="20.25" customHeight="1">
      <c r="A181" s="282" t="s">
        <v>50</v>
      </c>
      <c r="B181" s="282"/>
      <c r="C181" s="283">
        <v>0</v>
      </c>
      <c r="D181" s="283">
        <v>0</v>
      </c>
      <c r="E181" s="283">
        <v>0</v>
      </c>
      <c r="F181" s="283">
        <f>SUM(F180:F180)</f>
        <v>600</v>
      </c>
      <c r="G181" s="284">
        <f>SUM(G180:G180)</f>
        <v>24</v>
      </c>
      <c r="H181" s="284">
        <f>SUM(H180:H180)</f>
        <v>24</v>
      </c>
      <c r="I181" s="284">
        <f>SUM(I180:I180)</f>
        <v>6</v>
      </c>
      <c r="J181" s="284">
        <f>SUM(J180:J180)</f>
        <v>30</v>
      </c>
      <c r="K181" s="287"/>
      <c r="L181" s="290"/>
      <c r="U181" s="88"/>
      <c r="V181" s="88"/>
      <c r="W181" s="88"/>
      <c r="X181" s="88"/>
      <c r="Y181" s="88"/>
      <c r="Z181" s="88"/>
      <c r="AA181" s="88"/>
      <c r="AB181" s="88"/>
      <c r="AC181" s="88"/>
      <c r="AD181" s="88"/>
      <c r="AE181" s="88"/>
      <c r="AF181" s="88"/>
      <c r="AG181" s="88"/>
      <c r="AH181" s="88"/>
      <c r="AI181" s="88"/>
    </row>
    <row r="182" spans="1:35" s="87" customFormat="1" ht="27" customHeight="1">
      <c r="A182" s="285" t="s">
        <v>150</v>
      </c>
      <c r="B182" s="286"/>
      <c r="C182" s="286"/>
      <c r="D182" s="286"/>
      <c r="E182" s="286"/>
      <c r="F182" s="286"/>
      <c r="G182" s="286"/>
      <c r="H182" s="286"/>
      <c r="I182" s="286"/>
      <c r="J182" s="286"/>
      <c r="K182" s="288"/>
      <c r="L182" s="291"/>
      <c r="U182" s="88"/>
      <c r="V182" s="88"/>
      <c r="W182" s="88"/>
      <c r="X182" s="88"/>
      <c r="Y182" s="88"/>
      <c r="Z182" s="88"/>
      <c r="AA182" s="88"/>
      <c r="AB182" s="88"/>
      <c r="AC182" s="88"/>
      <c r="AD182" s="88"/>
      <c r="AE182" s="88"/>
      <c r="AF182" s="88"/>
      <c r="AG182" s="88"/>
      <c r="AH182" s="88"/>
      <c r="AI182" s="88"/>
    </row>
    <row r="183" spans="1:35" s="87" customFormat="1" ht="28.5" customHeight="1">
      <c r="A183" s="147"/>
      <c r="B183" s="147"/>
      <c r="C183" s="309" t="s">
        <v>151</v>
      </c>
      <c r="D183" s="309"/>
      <c r="E183" s="309"/>
      <c r="F183" s="309"/>
      <c r="G183" s="280"/>
      <c r="H183" s="281"/>
      <c r="I183" s="136"/>
      <c r="J183" s="148"/>
      <c r="K183" s="149"/>
      <c r="L183" s="152"/>
      <c r="U183" s="88"/>
      <c r="V183" s="88"/>
      <c r="W183" s="88"/>
      <c r="X183" s="88"/>
      <c r="Y183" s="88"/>
      <c r="Z183" s="88"/>
      <c r="AA183" s="88"/>
      <c r="AB183" s="88"/>
      <c r="AC183" s="88"/>
      <c r="AD183" s="88"/>
      <c r="AE183" s="88"/>
      <c r="AF183" s="88"/>
      <c r="AG183" s="88"/>
      <c r="AH183" s="88"/>
      <c r="AI183" s="88"/>
    </row>
    <row r="184" spans="1:35" s="87" customFormat="1" ht="22.5" customHeight="1">
      <c r="A184" s="61"/>
      <c r="B184" s="62"/>
      <c r="C184" s="244" t="s">
        <v>8</v>
      </c>
      <c r="D184" s="244"/>
      <c r="E184" s="244"/>
      <c r="F184" s="244" t="s">
        <v>9</v>
      </c>
      <c r="G184" s="255" t="s">
        <v>10</v>
      </c>
      <c r="H184" s="255" t="s">
        <v>11</v>
      </c>
      <c r="I184" s="255" t="s">
        <v>12</v>
      </c>
      <c r="J184" s="246" t="s">
        <v>13</v>
      </c>
      <c r="K184" s="244" t="s">
        <v>14</v>
      </c>
      <c r="L184" s="247"/>
      <c r="U184" s="88"/>
      <c r="V184" s="88"/>
      <c r="W184" s="88"/>
      <c r="X184" s="88"/>
      <c r="Y184" s="88"/>
      <c r="Z184" s="88"/>
      <c r="AA184" s="88"/>
      <c r="AB184" s="88"/>
      <c r="AC184" s="88"/>
      <c r="AD184" s="88"/>
      <c r="AE184" s="88"/>
      <c r="AF184" s="88"/>
      <c r="AG184" s="88"/>
      <c r="AH184" s="88"/>
      <c r="AI184" s="88"/>
    </row>
    <row r="185" spans="1:35" s="87" customFormat="1" ht="20.25" customHeight="1">
      <c r="A185" s="245" t="s">
        <v>6</v>
      </c>
      <c r="B185" s="245" t="s">
        <v>7</v>
      </c>
      <c r="C185" s="244" t="s">
        <v>16</v>
      </c>
      <c r="D185" s="244"/>
      <c r="E185" s="244"/>
      <c r="F185" s="244"/>
      <c r="G185" s="255"/>
      <c r="H185" s="255"/>
      <c r="I185" s="255"/>
      <c r="J185" s="246"/>
      <c r="K185" s="244"/>
      <c r="L185" s="247"/>
      <c r="U185" s="88"/>
      <c r="V185" s="88"/>
      <c r="W185" s="88"/>
      <c r="X185" s="88"/>
      <c r="Y185" s="88"/>
      <c r="Z185" s="88"/>
      <c r="AA185" s="88"/>
      <c r="AB185" s="88"/>
      <c r="AC185" s="88"/>
      <c r="AD185" s="88"/>
      <c r="AE185" s="88"/>
      <c r="AF185" s="88"/>
      <c r="AG185" s="88"/>
      <c r="AH185" s="88"/>
      <c r="AI185" s="88"/>
    </row>
    <row r="186" spans="1:35" s="87" customFormat="1" ht="41.25" customHeight="1">
      <c r="A186" s="245"/>
      <c r="B186" s="245"/>
      <c r="C186" s="63" t="s">
        <v>17</v>
      </c>
      <c r="D186" s="63" t="s">
        <v>18</v>
      </c>
      <c r="E186" s="63" t="s">
        <v>19</v>
      </c>
      <c r="F186" s="244"/>
      <c r="G186" s="255"/>
      <c r="H186" s="255"/>
      <c r="I186" s="255"/>
      <c r="J186" s="246"/>
      <c r="K186" s="244"/>
      <c r="L186" s="153"/>
      <c r="U186" s="88"/>
      <c r="V186" s="88"/>
      <c r="W186" s="88"/>
      <c r="X186" s="88"/>
      <c r="Y186" s="88"/>
      <c r="Z186" s="88"/>
      <c r="AA186" s="88"/>
      <c r="AB186" s="88"/>
      <c r="AC186" s="88"/>
      <c r="AD186" s="88"/>
      <c r="AE186" s="88"/>
      <c r="AF186" s="88"/>
      <c r="AG186" s="88"/>
      <c r="AH186" s="88"/>
      <c r="AI186" s="88"/>
    </row>
    <row r="187" spans="1:35" s="87" customFormat="1" ht="41.25" customHeight="1">
      <c r="A187" s="71" t="s">
        <v>20</v>
      </c>
      <c r="B187" s="107" t="s">
        <v>152</v>
      </c>
      <c r="C187" s="108"/>
      <c r="D187" s="108"/>
      <c r="E187" s="108"/>
      <c r="F187" s="108">
        <v>360</v>
      </c>
      <c r="G187" s="150">
        <v>12</v>
      </c>
      <c r="H187" s="109">
        <v>12</v>
      </c>
      <c r="I187" s="109">
        <v>1</v>
      </c>
      <c r="J187" s="108">
        <v>13</v>
      </c>
      <c r="K187" s="73" t="s">
        <v>62</v>
      </c>
      <c r="L187" s="154" t="s">
        <v>76</v>
      </c>
      <c r="U187" s="88"/>
      <c r="V187" s="88"/>
      <c r="W187" s="88"/>
      <c r="X187" s="88"/>
      <c r="Y187" s="88"/>
      <c r="Z187" s="88"/>
      <c r="AA187" s="88"/>
      <c r="AB187" s="88"/>
      <c r="AC187" s="88"/>
      <c r="AD187" s="88"/>
      <c r="AE187" s="88"/>
      <c r="AF187" s="88"/>
      <c r="AG187" s="88"/>
      <c r="AH187" s="88"/>
      <c r="AI187" s="88"/>
    </row>
    <row r="188" spans="1:35" s="156" customFormat="1" ht="30" customHeight="1">
      <c r="A188" s="38" t="s">
        <v>23</v>
      </c>
      <c r="B188" s="39" t="s">
        <v>153</v>
      </c>
      <c r="C188" s="38"/>
      <c r="D188" s="38"/>
      <c r="E188" s="38"/>
      <c r="F188" s="90"/>
      <c r="G188" s="155">
        <v>8</v>
      </c>
      <c r="H188" s="105">
        <v>4</v>
      </c>
      <c r="I188" s="105">
        <v>16</v>
      </c>
      <c r="J188" s="90">
        <v>20</v>
      </c>
      <c r="K188" s="41"/>
      <c r="L188" s="41" t="s">
        <v>154</v>
      </c>
      <c r="M188" s="87"/>
      <c r="N188" s="87"/>
      <c r="O188" s="87"/>
      <c r="P188" s="87"/>
      <c r="Q188" s="87"/>
      <c r="R188" s="87"/>
      <c r="S188" s="87"/>
      <c r="T188" s="87"/>
      <c r="U188" s="88"/>
      <c r="V188" s="88"/>
      <c r="W188" s="88"/>
      <c r="X188" s="88"/>
      <c r="Y188" s="88"/>
      <c r="Z188" s="88"/>
      <c r="AA188" s="88"/>
      <c r="AB188" s="88"/>
      <c r="AC188" s="88"/>
      <c r="AD188" s="88"/>
      <c r="AE188" s="88"/>
      <c r="AF188" s="88"/>
      <c r="AG188" s="88"/>
      <c r="AH188" s="88"/>
      <c r="AI188" s="88"/>
    </row>
    <row r="189" spans="1:35" s="87" customFormat="1" ht="20.25" customHeight="1">
      <c r="A189" s="261" t="s">
        <v>50</v>
      </c>
      <c r="B189" s="261"/>
      <c r="C189" s="45">
        <v>0</v>
      </c>
      <c r="D189" s="45">
        <v>0</v>
      </c>
      <c r="E189" s="45">
        <v>0</v>
      </c>
      <c r="F189" s="45">
        <v>360</v>
      </c>
      <c r="G189" s="112">
        <v>20</v>
      </c>
      <c r="H189" s="112">
        <v>16</v>
      </c>
      <c r="I189" s="112">
        <v>17</v>
      </c>
      <c r="J189" s="112">
        <v>33</v>
      </c>
      <c r="K189" s="157"/>
      <c r="L189" s="117"/>
      <c r="U189" s="88"/>
      <c r="V189" s="88"/>
      <c r="W189" s="88"/>
      <c r="X189" s="88"/>
      <c r="Y189" s="88"/>
      <c r="Z189" s="88"/>
      <c r="AA189" s="88"/>
      <c r="AB189" s="88"/>
      <c r="AC189" s="88"/>
      <c r="AD189" s="88"/>
      <c r="AE189" s="88"/>
      <c r="AF189" s="88"/>
      <c r="AG189" s="88"/>
      <c r="AH189" s="88"/>
      <c r="AI189" s="88"/>
    </row>
    <row r="190" spans="1:35" s="87" customFormat="1" ht="22.5" customHeight="1">
      <c r="A190" s="264" t="s">
        <v>55</v>
      </c>
      <c r="B190" s="264"/>
      <c r="C190" s="264"/>
      <c r="D190" s="264"/>
      <c r="E190" s="264"/>
      <c r="F190" s="264"/>
      <c r="G190" s="264"/>
      <c r="H190" s="264"/>
      <c r="I190" s="264"/>
      <c r="J190" s="264"/>
      <c r="K190" s="264"/>
      <c r="L190" s="158"/>
      <c r="U190" s="88"/>
      <c r="V190" s="88"/>
      <c r="W190" s="88"/>
      <c r="X190" s="88"/>
      <c r="Y190" s="88"/>
      <c r="Z190" s="88"/>
      <c r="AA190" s="88"/>
      <c r="AB190" s="88"/>
      <c r="AC190" s="88"/>
      <c r="AD190" s="88"/>
      <c r="AE190" s="88"/>
      <c r="AF190" s="88"/>
      <c r="AG190" s="88"/>
      <c r="AH190" s="88"/>
      <c r="AI190" s="88"/>
    </row>
    <row r="191" spans="1:35" s="131" customFormat="1" ht="30.75" customHeight="1">
      <c r="A191" s="265"/>
      <c r="B191" s="265"/>
      <c r="C191" s="265"/>
      <c r="D191" s="265"/>
      <c r="E191" s="265"/>
      <c r="F191" s="265"/>
      <c r="G191" s="265"/>
      <c r="H191" s="265"/>
      <c r="I191" s="265"/>
      <c r="J191" s="265"/>
      <c r="K191" s="159"/>
      <c r="L191" s="160"/>
      <c r="M191" s="87"/>
      <c r="N191" s="87"/>
      <c r="O191" s="87"/>
      <c r="P191" s="87"/>
      <c r="Q191" s="87"/>
      <c r="R191" s="87"/>
      <c r="S191" s="87"/>
      <c r="T191" s="87"/>
      <c r="U191" s="88"/>
      <c r="V191" s="88"/>
      <c r="W191" s="88"/>
      <c r="X191" s="88"/>
      <c r="Y191" s="88"/>
      <c r="Z191" s="88"/>
      <c r="AA191" s="88"/>
      <c r="AB191" s="88"/>
      <c r="AC191" s="88"/>
      <c r="AD191" s="88"/>
      <c r="AE191" s="88"/>
      <c r="AF191" s="88"/>
      <c r="AG191" s="88"/>
      <c r="AH191" s="88"/>
      <c r="AI191" s="88"/>
    </row>
    <row r="192" spans="1:35" s="131" customFormat="1" ht="16.5" customHeight="1">
      <c r="A192" s="161"/>
      <c r="B192" s="266" t="s">
        <v>155</v>
      </c>
      <c r="C192" s="266"/>
      <c r="D192" s="262" t="s">
        <v>156</v>
      </c>
      <c r="E192" s="262"/>
      <c r="F192" s="262"/>
      <c r="G192" s="262"/>
      <c r="H192" s="132"/>
      <c r="I192" s="132"/>
      <c r="J192" s="162"/>
      <c r="K192" s="163"/>
      <c r="L192" s="164"/>
      <c r="M192" s="87"/>
      <c r="N192" s="87"/>
      <c r="O192" s="87"/>
      <c r="P192" s="87"/>
      <c r="Q192" s="87"/>
      <c r="R192" s="87"/>
      <c r="S192" s="87"/>
      <c r="T192" s="87"/>
      <c r="U192" s="88"/>
      <c r="V192" s="88"/>
      <c r="W192" s="88"/>
      <c r="X192" s="88"/>
      <c r="Y192" s="88"/>
      <c r="Z192" s="88"/>
      <c r="AA192" s="88"/>
      <c r="AB192" s="88"/>
      <c r="AC192" s="88"/>
      <c r="AD192" s="88"/>
      <c r="AE192" s="88"/>
      <c r="AF192" s="88"/>
      <c r="AG192" s="88"/>
      <c r="AH192" s="88"/>
      <c r="AI192" s="88"/>
    </row>
    <row r="193" spans="1:35" ht="25.5">
      <c r="A193" s="165"/>
      <c r="B193" s="266"/>
      <c r="C193" s="266"/>
      <c r="D193" s="166" t="s">
        <v>17</v>
      </c>
      <c r="E193" s="166" t="s">
        <v>18</v>
      </c>
      <c r="F193" s="166" t="s">
        <v>19</v>
      </c>
      <c r="G193" s="167" t="s">
        <v>157</v>
      </c>
      <c r="H193" s="167" t="s">
        <v>158</v>
      </c>
      <c r="I193" s="167" t="s">
        <v>159</v>
      </c>
      <c r="J193" s="168" t="s">
        <v>160</v>
      </c>
      <c r="K193" s="169"/>
      <c r="L193" s="170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</row>
    <row r="194" spans="1:35" ht="15">
      <c r="A194" s="90" t="s">
        <v>161</v>
      </c>
      <c r="B194" s="267">
        <v>452</v>
      </c>
      <c r="C194" s="267"/>
      <c r="D194" s="90">
        <v>185</v>
      </c>
      <c r="E194" s="90">
        <v>197</v>
      </c>
      <c r="F194" s="90">
        <v>70</v>
      </c>
      <c r="G194" s="90">
        <v>0</v>
      </c>
      <c r="H194" s="171">
        <v>15.5</v>
      </c>
      <c r="I194" s="171">
        <v>14.5</v>
      </c>
      <c r="J194" s="171">
        <v>30</v>
      </c>
      <c r="K194" s="172"/>
      <c r="L194" s="96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</row>
    <row r="195" spans="1:35" s="175" customFormat="1" ht="15">
      <c r="A195" s="173" t="s">
        <v>162</v>
      </c>
      <c r="B195" s="267">
        <v>497</v>
      </c>
      <c r="C195" s="267"/>
      <c r="D195" s="173">
        <v>175</v>
      </c>
      <c r="E195" s="173">
        <v>195</v>
      </c>
      <c r="F195" s="173">
        <v>47</v>
      </c>
      <c r="G195" s="90">
        <v>80</v>
      </c>
      <c r="H195" s="171">
        <v>17</v>
      </c>
      <c r="I195" s="171">
        <v>13</v>
      </c>
      <c r="J195" s="171">
        <v>30</v>
      </c>
      <c r="K195" s="174"/>
      <c r="L195" s="96"/>
      <c r="M195" s="48"/>
      <c r="N195" s="48"/>
      <c r="O195" s="48"/>
      <c r="P195" s="48"/>
      <c r="Q195" s="48"/>
      <c r="R195" s="48"/>
      <c r="S195" s="48"/>
      <c r="T195" s="48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49"/>
      <c r="AF195" s="49"/>
      <c r="AG195" s="49"/>
      <c r="AH195" s="49"/>
      <c r="AI195" s="49"/>
    </row>
    <row r="196" spans="1:35" s="175" customFormat="1" ht="15">
      <c r="A196" s="173" t="s">
        <v>163</v>
      </c>
      <c r="B196" s="267">
        <v>510</v>
      </c>
      <c r="C196" s="267"/>
      <c r="D196" s="173">
        <v>190</v>
      </c>
      <c r="E196" s="173">
        <v>250</v>
      </c>
      <c r="F196" s="173">
        <v>70</v>
      </c>
      <c r="G196" s="90">
        <v>0</v>
      </c>
      <c r="H196" s="171">
        <v>16.5</v>
      </c>
      <c r="I196" s="171">
        <v>13.5</v>
      </c>
      <c r="J196" s="171">
        <v>30</v>
      </c>
      <c r="K196" s="174"/>
      <c r="L196" s="176"/>
      <c r="M196" s="48"/>
      <c r="N196" s="48"/>
      <c r="O196" s="48"/>
      <c r="P196" s="48"/>
      <c r="Q196" s="48"/>
      <c r="R196" s="48"/>
      <c r="S196" s="48"/>
      <c r="T196" s="48"/>
      <c r="U196" s="49"/>
      <c r="V196" s="49"/>
      <c r="W196" s="49"/>
      <c r="X196" s="49"/>
      <c r="Y196" s="49"/>
      <c r="Z196" s="49"/>
      <c r="AA196" s="49"/>
      <c r="AB196" s="49"/>
      <c r="AC196" s="49"/>
      <c r="AD196" s="49"/>
      <c r="AE196" s="49"/>
      <c r="AF196" s="49"/>
      <c r="AG196" s="49"/>
      <c r="AH196" s="49"/>
      <c r="AI196" s="49"/>
    </row>
    <row r="197" spans="1:35" s="175" customFormat="1" ht="15">
      <c r="A197" s="173" t="s">
        <v>164</v>
      </c>
      <c r="B197" s="267">
        <v>485</v>
      </c>
      <c r="C197" s="267"/>
      <c r="D197" s="173">
        <v>80</v>
      </c>
      <c r="E197" s="173">
        <v>180</v>
      </c>
      <c r="F197" s="173">
        <v>25</v>
      </c>
      <c r="G197" s="90">
        <v>200</v>
      </c>
      <c r="H197" s="171">
        <v>18.5</v>
      </c>
      <c r="I197" s="171">
        <v>11.5</v>
      </c>
      <c r="J197" s="171">
        <v>30</v>
      </c>
      <c r="K197" s="174"/>
      <c r="L197" s="176"/>
      <c r="M197" s="48"/>
      <c r="N197" s="48"/>
      <c r="O197" s="48"/>
      <c r="P197" s="48"/>
      <c r="Q197" s="48"/>
      <c r="R197" s="48"/>
      <c r="S197" s="48"/>
      <c r="T197" s="48"/>
      <c r="U197" s="49"/>
      <c r="V197" s="49"/>
      <c r="W197" s="49"/>
      <c r="X197" s="49"/>
      <c r="Y197" s="49"/>
      <c r="Z197" s="49"/>
      <c r="AA197" s="49"/>
      <c r="AB197" s="49"/>
      <c r="AC197" s="49"/>
      <c r="AD197" s="49"/>
      <c r="AE197" s="49"/>
      <c r="AF197" s="49"/>
      <c r="AG197" s="49"/>
      <c r="AH197" s="49"/>
      <c r="AI197" s="49"/>
    </row>
    <row r="198" spans="1:35" s="175" customFormat="1" ht="15">
      <c r="A198" s="173" t="s">
        <v>165</v>
      </c>
      <c r="B198" s="267">
        <v>471</v>
      </c>
      <c r="C198" s="267"/>
      <c r="D198" s="173">
        <v>206</v>
      </c>
      <c r="E198" s="173">
        <v>145</v>
      </c>
      <c r="F198" s="173">
        <v>120</v>
      </c>
      <c r="G198" s="90">
        <v>0</v>
      </c>
      <c r="H198" s="171">
        <v>17</v>
      </c>
      <c r="I198" s="171">
        <v>13</v>
      </c>
      <c r="J198" s="171">
        <v>30</v>
      </c>
      <c r="K198" s="177"/>
      <c r="L198" s="176"/>
      <c r="M198" s="48"/>
      <c r="N198" s="48"/>
      <c r="O198" s="48"/>
      <c r="P198" s="48"/>
      <c r="Q198" s="48"/>
      <c r="R198" s="48"/>
      <c r="S198" s="48"/>
      <c r="T198" s="48"/>
      <c r="U198" s="49"/>
      <c r="V198" s="49"/>
      <c r="W198" s="49"/>
      <c r="X198" s="49"/>
      <c r="Y198" s="49"/>
      <c r="Z198" s="49"/>
      <c r="AA198" s="49"/>
      <c r="AB198" s="49"/>
      <c r="AC198" s="49"/>
      <c r="AD198" s="49"/>
      <c r="AE198" s="49"/>
      <c r="AF198" s="49"/>
      <c r="AG198" s="49"/>
      <c r="AH198" s="49"/>
      <c r="AI198" s="49"/>
    </row>
    <row r="199" spans="1:35" s="175" customFormat="1" ht="15">
      <c r="A199" s="173" t="s">
        <v>166</v>
      </c>
      <c r="B199" s="267">
        <v>505</v>
      </c>
      <c r="C199" s="267"/>
      <c r="D199" s="173">
        <v>125</v>
      </c>
      <c r="E199" s="173">
        <v>180</v>
      </c>
      <c r="F199" s="173">
        <v>40</v>
      </c>
      <c r="G199" s="90">
        <v>160</v>
      </c>
      <c r="H199" s="171">
        <v>17</v>
      </c>
      <c r="I199" s="171">
        <v>13</v>
      </c>
      <c r="J199" s="171">
        <v>30</v>
      </c>
      <c r="K199" s="174"/>
      <c r="L199" s="176"/>
      <c r="M199" s="48"/>
      <c r="N199" s="48"/>
      <c r="O199" s="48"/>
      <c r="P199" s="48"/>
      <c r="Q199" s="48"/>
      <c r="R199" s="48"/>
      <c r="S199" s="48"/>
      <c r="T199" s="48"/>
      <c r="U199" s="49"/>
      <c r="V199" s="49"/>
      <c r="W199" s="49"/>
      <c r="X199" s="49"/>
      <c r="Y199" s="49"/>
      <c r="Z199" s="49"/>
      <c r="AA199" s="49"/>
      <c r="AB199" s="49"/>
      <c r="AC199" s="49"/>
      <c r="AD199" s="49"/>
      <c r="AE199" s="49"/>
      <c r="AF199" s="49"/>
      <c r="AG199" s="49"/>
      <c r="AH199" s="49"/>
      <c r="AI199" s="49"/>
    </row>
    <row r="200" spans="1:35" s="175" customFormat="1" ht="15">
      <c r="A200" s="173" t="s">
        <v>167</v>
      </c>
      <c r="B200" s="267">
        <v>570</v>
      </c>
      <c r="C200" s="267"/>
      <c r="D200" s="173">
        <v>190</v>
      </c>
      <c r="E200" s="173">
        <v>325</v>
      </c>
      <c r="F200" s="173">
        <v>55</v>
      </c>
      <c r="G200" s="90">
        <v>0</v>
      </c>
      <c r="H200" s="171">
        <v>18</v>
      </c>
      <c r="I200" s="171">
        <v>12</v>
      </c>
      <c r="J200" s="171">
        <v>30</v>
      </c>
      <c r="K200" s="174"/>
      <c r="L200" s="176"/>
      <c r="M200" s="48"/>
      <c r="N200" s="48"/>
      <c r="O200" s="48"/>
      <c r="P200" s="48"/>
      <c r="Q200" s="48"/>
      <c r="R200" s="48"/>
      <c r="S200" s="48"/>
      <c r="T200" s="48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49"/>
      <c r="AG200" s="49"/>
      <c r="AH200" s="49"/>
      <c r="AI200" s="49"/>
    </row>
    <row r="201" spans="1:35" s="175" customFormat="1" ht="15">
      <c r="A201" s="173" t="s">
        <v>168</v>
      </c>
      <c r="B201" s="267">
        <v>520</v>
      </c>
      <c r="C201" s="267"/>
      <c r="D201" s="173">
        <v>105</v>
      </c>
      <c r="E201" s="173">
        <v>150</v>
      </c>
      <c r="F201" s="173">
        <v>65</v>
      </c>
      <c r="G201" s="90">
        <v>200</v>
      </c>
      <c r="H201" s="171">
        <v>18.5</v>
      </c>
      <c r="I201" s="171">
        <v>11.5</v>
      </c>
      <c r="J201" s="171">
        <v>30</v>
      </c>
      <c r="K201" s="174"/>
      <c r="L201" s="176"/>
      <c r="M201" s="48"/>
      <c r="N201" s="48"/>
      <c r="O201" s="48"/>
      <c r="P201" s="48"/>
      <c r="Q201" s="48"/>
      <c r="R201" s="48"/>
      <c r="S201" s="48"/>
      <c r="T201" s="48"/>
      <c r="U201" s="49"/>
      <c r="V201" s="49"/>
      <c r="W201" s="49"/>
      <c r="X201" s="49"/>
      <c r="Y201" s="49"/>
      <c r="Z201" s="49"/>
      <c r="AA201" s="49"/>
      <c r="AB201" s="49"/>
      <c r="AC201" s="49"/>
      <c r="AD201" s="49"/>
      <c r="AE201" s="49"/>
      <c r="AF201" s="49"/>
      <c r="AG201" s="49"/>
      <c r="AH201" s="49"/>
      <c r="AI201" s="49"/>
    </row>
    <row r="202" spans="1:35" s="175" customFormat="1" ht="15">
      <c r="A202" s="173" t="s">
        <v>169</v>
      </c>
      <c r="B202" s="267">
        <v>600</v>
      </c>
      <c r="C202" s="267"/>
      <c r="D202" s="173">
        <v>0</v>
      </c>
      <c r="E202" s="173">
        <v>0</v>
      </c>
      <c r="F202" s="173">
        <v>0</v>
      </c>
      <c r="G202" s="90">
        <v>600</v>
      </c>
      <c r="H202" s="171">
        <v>24</v>
      </c>
      <c r="I202" s="171">
        <v>6</v>
      </c>
      <c r="J202" s="171">
        <v>30</v>
      </c>
      <c r="K202" s="174"/>
      <c r="L202" s="176"/>
      <c r="M202" s="48"/>
      <c r="N202" s="48"/>
      <c r="O202" s="48"/>
      <c r="P202" s="48"/>
      <c r="Q202" s="48"/>
      <c r="R202" s="48"/>
      <c r="S202" s="48"/>
      <c r="T202" s="48"/>
      <c r="U202" s="49"/>
      <c r="V202" s="49"/>
      <c r="W202" s="49"/>
      <c r="X202" s="49"/>
      <c r="Y202" s="49"/>
      <c r="Z202" s="49"/>
      <c r="AA202" s="49"/>
      <c r="AB202" s="49"/>
      <c r="AC202" s="49"/>
      <c r="AD202" s="49"/>
      <c r="AE202" s="49"/>
      <c r="AF202" s="49"/>
      <c r="AG202" s="49"/>
      <c r="AH202" s="49"/>
      <c r="AI202" s="49"/>
    </row>
    <row r="203" spans="1:35" ht="18.75" customHeight="1">
      <c r="A203" s="173" t="s">
        <v>170</v>
      </c>
      <c r="B203" s="267">
        <v>360</v>
      </c>
      <c r="C203" s="267"/>
      <c r="D203" s="173">
        <v>0</v>
      </c>
      <c r="E203" s="173">
        <v>0</v>
      </c>
      <c r="F203" s="173">
        <v>0</v>
      </c>
      <c r="G203" s="90">
        <v>360</v>
      </c>
      <c r="H203" s="171">
        <v>16</v>
      </c>
      <c r="I203" s="171">
        <v>17</v>
      </c>
      <c r="J203" s="171">
        <v>33</v>
      </c>
      <c r="K203" s="174"/>
      <c r="L203" s="178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</row>
    <row r="204" spans="1:35" ht="15">
      <c r="A204" s="68" t="s">
        <v>50</v>
      </c>
      <c r="B204" s="268">
        <v>4970</v>
      </c>
      <c r="C204" s="268"/>
      <c r="D204" s="179">
        <v>1256</v>
      </c>
      <c r="E204" s="179">
        <v>1622</v>
      </c>
      <c r="F204" s="179">
        <v>492</v>
      </c>
      <c r="G204" s="179">
        <v>1600</v>
      </c>
      <c r="H204" s="179">
        <v>178</v>
      </c>
      <c r="I204" s="179">
        <v>125</v>
      </c>
      <c r="J204" s="179">
        <v>303</v>
      </c>
      <c r="K204" s="174"/>
      <c r="L204" s="178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</row>
    <row r="205" spans="1:35" ht="15">
      <c r="A205" s="90"/>
      <c r="B205" s="90"/>
      <c r="C205" s="90"/>
      <c r="D205" s="269">
        <v>3370</v>
      </c>
      <c r="E205" s="269"/>
      <c r="F205" s="269"/>
      <c r="G205" s="181"/>
      <c r="H205" s="181"/>
      <c r="I205" s="181"/>
      <c r="J205" s="181"/>
      <c r="K205" s="174"/>
      <c r="L205" s="178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</row>
    <row r="206" spans="1:35" ht="35.25" customHeight="1">
      <c r="A206" s="182"/>
      <c r="B206" s="173" t="s">
        <v>171</v>
      </c>
      <c r="C206" s="173" t="s">
        <v>172</v>
      </c>
      <c r="D206" s="173" t="s">
        <v>173</v>
      </c>
      <c r="E206" s="47"/>
      <c r="F206" s="183"/>
      <c r="G206" s="270" t="s">
        <v>174</v>
      </c>
      <c r="H206" s="270"/>
      <c r="I206" s="270"/>
      <c r="J206" s="184" t="s">
        <v>175</v>
      </c>
      <c r="K206" s="185"/>
      <c r="L206" s="178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</row>
    <row r="207" spans="1:35" ht="15.75">
      <c r="A207" s="182"/>
      <c r="B207" s="186" t="s">
        <v>176</v>
      </c>
      <c r="C207" s="68">
        <v>592</v>
      </c>
      <c r="D207" s="180">
        <v>36.5</v>
      </c>
      <c r="E207" s="47"/>
      <c r="F207" s="183"/>
      <c r="G207" s="271">
        <v>179</v>
      </c>
      <c r="H207" s="271"/>
      <c r="I207" s="271"/>
      <c r="J207" s="187">
        <v>0.59</v>
      </c>
      <c r="K207" s="188"/>
      <c r="L207" s="178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</row>
    <row r="208" spans="1:35" ht="24">
      <c r="A208" s="182"/>
      <c r="B208" s="189" t="s">
        <v>177</v>
      </c>
      <c r="C208" s="173">
        <v>322</v>
      </c>
      <c r="D208" s="190">
        <v>20.5</v>
      </c>
      <c r="E208" s="47"/>
      <c r="F208" s="183"/>
      <c r="G208" s="182"/>
      <c r="H208" s="182"/>
      <c r="I208" s="182"/>
      <c r="J208" s="182"/>
      <c r="K208" s="191"/>
      <c r="L208" s="178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</row>
    <row r="209" spans="1:35" ht="15.75">
      <c r="A209" s="182"/>
      <c r="B209" s="192" t="s">
        <v>63</v>
      </c>
      <c r="C209" s="173">
        <v>120</v>
      </c>
      <c r="D209" s="190">
        <v>8</v>
      </c>
      <c r="E209" s="47"/>
      <c r="F209" s="183"/>
      <c r="G209" s="272" t="s">
        <v>178</v>
      </c>
      <c r="H209" s="272"/>
      <c r="I209" s="272"/>
      <c r="J209" s="193" t="s">
        <v>175</v>
      </c>
      <c r="K209" s="191"/>
      <c r="L209" s="178"/>
      <c r="R209" s="194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</row>
    <row r="210" spans="1:35" ht="15.75">
      <c r="A210" s="182"/>
      <c r="B210" s="192" t="s">
        <v>37</v>
      </c>
      <c r="C210" s="173">
        <v>30</v>
      </c>
      <c r="D210" s="190">
        <v>0</v>
      </c>
      <c r="E210" s="47"/>
      <c r="F210" s="183"/>
      <c r="G210" s="273">
        <v>102</v>
      </c>
      <c r="H210" s="273"/>
      <c r="I210" s="273"/>
      <c r="J210" s="195">
        <v>0.34</v>
      </c>
      <c r="K210" s="191"/>
      <c r="L210" s="178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</row>
    <row r="211" spans="1:35" ht="15.75">
      <c r="A211" s="182"/>
      <c r="B211" s="192" t="s">
        <v>179</v>
      </c>
      <c r="C211" s="173">
        <v>95</v>
      </c>
      <c r="D211" s="190">
        <v>8</v>
      </c>
      <c r="E211" s="47"/>
      <c r="F211" s="183"/>
      <c r="G211" s="274" t="s">
        <v>10</v>
      </c>
      <c r="H211" s="274"/>
      <c r="I211" s="275" t="s">
        <v>180</v>
      </c>
      <c r="J211" s="275"/>
      <c r="K211" s="44" t="s">
        <v>181</v>
      </c>
      <c r="L211" s="130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</row>
    <row r="212" spans="1:35" ht="32.25" customHeight="1">
      <c r="A212" s="182"/>
      <c r="B212" s="196" t="s">
        <v>182</v>
      </c>
      <c r="C212" s="70">
        <v>621</v>
      </c>
      <c r="D212" s="197">
        <v>39</v>
      </c>
      <c r="E212" s="47"/>
      <c r="F212" s="183"/>
      <c r="G212" s="276">
        <f>H204</f>
        <v>178</v>
      </c>
      <c r="H212" s="276"/>
      <c r="I212" s="276">
        <f>I204</f>
        <v>125</v>
      </c>
      <c r="J212" s="276"/>
      <c r="K212" s="198">
        <f>SUM(J204)</f>
        <v>303</v>
      </c>
      <c r="L212" s="130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</row>
    <row r="213" spans="1:35" ht="15.75">
      <c r="A213" s="182"/>
      <c r="B213" s="199" t="s">
        <v>183</v>
      </c>
      <c r="C213" s="68">
        <v>1510</v>
      </c>
      <c r="D213" s="180">
        <v>89</v>
      </c>
      <c r="E213" s="47"/>
      <c r="F213" s="183"/>
      <c r="G213" s="277">
        <v>0.585</v>
      </c>
      <c r="H213" s="277"/>
      <c r="I213" s="277">
        <v>0.413</v>
      </c>
      <c r="J213" s="277"/>
      <c r="K213" s="200">
        <v>1</v>
      </c>
      <c r="L213" s="130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</row>
    <row r="214" spans="1:35" ht="15.75">
      <c r="A214" s="182"/>
      <c r="B214" s="189" t="s">
        <v>184</v>
      </c>
      <c r="C214" s="173">
        <v>60</v>
      </c>
      <c r="D214" s="190">
        <v>4</v>
      </c>
      <c r="E214" s="47"/>
      <c r="F214" s="183"/>
      <c r="G214" s="201"/>
      <c r="H214" s="201"/>
      <c r="I214" s="201"/>
      <c r="J214" s="201"/>
      <c r="K214" s="202"/>
      <c r="L214" s="130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</row>
    <row r="215" spans="1:35" ht="33.75" customHeight="1">
      <c r="A215" s="182"/>
      <c r="B215" s="189" t="s">
        <v>153</v>
      </c>
      <c r="C215" s="173">
        <v>20</v>
      </c>
      <c r="D215" s="190">
        <v>23</v>
      </c>
      <c r="E215" s="47"/>
      <c r="F215" s="183"/>
      <c r="G215" s="203"/>
      <c r="H215" s="203"/>
      <c r="I215" s="203"/>
      <c r="J215" s="203"/>
      <c r="K215" s="204" t="s">
        <v>181</v>
      </c>
      <c r="L215" s="130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</row>
    <row r="216" spans="1:35" ht="27" customHeight="1">
      <c r="A216" s="182"/>
      <c r="B216" s="205" t="s">
        <v>185</v>
      </c>
      <c r="C216" s="206">
        <v>1600</v>
      </c>
      <c r="D216" s="207">
        <v>75</v>
      </c>
      <c r="E216" s="47"/>
      <c r="F216" s="183"/>
      <c r="G216" s="278" t="s">
        <v>186</v>
      </c>
      <c r="H216" s="278"/>
      <c r="I216" s="279">
        <v>160</v>
      </c>
      <c r="J216" s="279"/>
      <c r="K216" s="208">
        <v>183</v>
      </c>
      <c r="L216" s="130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</row>
    <row r="217" spans="1:35" ht="15">
      <c r="A217" s="47"/>
      <c r="B217" s="20" t="s">
        <v>50</v>
      </c>
      <c r="C217" s="68">
        <v>4970</v>
      </c>
      <c r="D217" s="180">
        <v>303</v>
      </c>
      <c r="E217" s="209"/>
      <c r="F217" s="209"/>
      <c r="G217" s="210" t="s">
        <v>186</v>
      </c>
      <c r="H217" s="211"/>
      <c r="I217" s="211"/>
      <c r="J217" s="212">
        <v>23</v>
      </c>
      <c r="K217" s="213"/>
      <c r="L217" s="130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</row>
    <row r="218" spans="1:27" ht="15">
      <c r="A218" s="47"/>
      <c r="B218" s="47"/>
      <c r="C218" s="209"/>
      <c r="D218" s="209"/>
      <c r="E218" s="209"/>
      <c r="F218" s="209"/>
      <c r="G218" s="47"/>
      <c r="H218" s="47"/>
      <c r="I218" s="47"/>
      <c r="J218" s="47"/>
      <c r="K218" s="47"/>
      <c r="L218" s="130"/>
      <c r="U218" s="15"/>
      <c r="V218" s="15"/>
      <c r="W218" s="15"/>
      <c r="X218" s="15"/>
      <c r="Y218" s="15"/>
      <c r="Z218" s="15"/>
      <c r="AA218" s="15"/>
    </row>
    <row r="219" spans="21:27" ht="15">
      <c r="U219" s="15"/>
      <c r="V219" s="15"/>
      <c r="W219" s="15"/>
      <c r="X219" s="15"/>
      <c r="Y219" s="15"/>
      <c r="Z219" s="15"/>
      <c r="AA219" s="15"/>
    </row>
    <row r="220" spans="21:27" ht="15">
      <c r="U220" s="15"/>
      <c r="V220" s="15"/>
      <c r="W220" s="15"/>
      <c r="X220" s="15"/>
      <c r="Y220" s="15"/>
      <c r="Z220" s="15"/>
      <c r="AA220" s="15"/>
    </row>
    <row r="221" spans="21:27" ht="15">
      <c r="U221" s="15"/>
      <c r="V221" s="15"/>
      <c r="W221" s="15"/>
      <c r="X221" s="15"/>
      <c r="Y221" s="15"/>
      <c r="Z221" s="15"/>
      <c r="AA221" s="15"/>
    </row>
    <row r="222" spans="21:27" ht="15">
      <c r="U222" s="15"/>
      <c r="V222" s="15"/>
      <c r="W222" s="15"/>
      <c r="X222" s="15"/>
      <c r="Y222" s="15"/>
      <c r="Z222" s="15"/>
      <c r="AA222" s="15"/>
    </row>
    <row r="223" spans="21:27" ht="15">
      <c r="U223" s="15"/>
      <c r="V223" s="15"/>
      <c r="W223" s="15"/>
      <c r="X223" s="15"/>
      <c r="Y223" s="15"/>
      <c r="Z223" s="15"/>
      <c r="AA223" s="15"/>
    </row>
    <row r="224" spans="21:27" ht="15">
      <c r="U224" s="15"/>
      <c r="V224" s="15"/>
      <c r="W224" s="15"/>
      <c r="X224" s="15"/>
      <c r="Y224" s="15"/>
      <c r="Z224" s="15"/>
      <c r="AA224" s="15"/>
    </row>
    <row r="225" spans="21:27" ht="15">
      <c r="U225" s="15"/>
      <c r="V225" s="15"/>
      <c r="W225" s="15"/>
      <c r="X225" s="15"/>
      <c r="Y225" s="15"/>
      <c r="Z225" s="15"/>
      <c r="AA225" s="15"/>
    </row>
    <row r="226" spans="3:27" ht="14.25">
      <c r="C226"/>
      <c r="D226"/>
      <c r="E226"/>
      <c r="F226"/>
      <c r="L226"/>
      <c r="U226" s="15"/>
      <c r="V226" s="15"/>
      <c r="W226" s="15"/>
      <c r="X226" s="15"/>
      <c r="Y226" s="15"/>
      <c r="Z226" s="15"/>
      <c r="AA226" s="15"/>
    </row>
    <row r="227" spans="3:27" ht="14.25">
      <c r="C227"/>
      <c r="D227"/>
      <c r="E227"/>
      <c r="F227"/>
      <c r="L227"/>
      <c r="U227" s="15"/>
      <c r="V227" s="15"/>
      <c r="W227" s="15"/>
      <c r="X227" s="15"/>
      <c r="Y227" s="15"/>
      <c r="Z227" s="15"/>
      <c r="AA227" s="15"/>
    </row>
    <row r="228" spans="3:27" ht="14.25">
      <c r="C228"/>
      <c r="D228"/>
      <c r="E228"/>
      <c r="F228"/>
      <c r="L228"/>
      <c r="U228" s="15"/>
      <c r="V228" s="15"/>
      <c r="W228" s="15"/>
      <c r="X228" s="15"/>
      <c r="Y228" s="15"/>
      <c r="Z228" s="15"/>
      <c r="AA228" s="15"/>
    </row>
    <row r="229" spans="3:27" ht="14.25">
      <c r="C229"/>
      <c r="D229"/>
      <c r="E229"/>
      <c r="F229"/>
      <c r="L229"/>
      <c r="U229" s="15"/>
      <c r="V229" s="15"/>
      <c r="W229" s="15"/>
      <c r="X229" s="15"/>
      <c r="Y229" s="15"/>
      <c r="Z229" s="15"/>
      <c r="AA229" s="15"/>
    </row>
    <row r="230" spans="3:27" ht="14.25">
      <c r="C230"/>
      <c r="D230"/>
      <c r="E230"/>
      <c r="F230"/>
      <c r="L230"/>
      <c r="U230" s="15"/>
      <c r="V230" s="15"/>
      <c r="W230" s="15"/>
      <c r="X230" s="15"/>
      <c r="Y230" s="15"/>
      <c r="Z230" s="15"/>
      <c r="AA230" s="15"/>
    </row>
    <row r="231" spans="3:27" ht="14.25">
      <c r="C231"/>
      <c r="D231"/>
      <c r="E231"/>
      <c r="F231"/>
      <c r="L231"/>
      <c r="U231" s="15"/>
      <c r="V231" s="15"/>
      <c r="W231" s="15"/>
      <c r="X231" s="15"/>
      <c r="Y231" s="15"/>
      <c r="Z231" s="15"/>
      <c r="AA231" s="15"/>
    </row>
    <row r="232" spans="3:27" ht="14.25">
      <c r="C232"/>
      <c r="D232"/>
      <c r="E232"/>
      <c r="F232"/>
      <c r="L232"/>
      <c r="U232" s="15"/>
      <c r="V232" s="15"/>
      <c r="W232" s="15"/>
      <c r="X232" s="15"/>
      <c r="Y232" s="15"/>
      <c r="Z232" s="15"/>
      <c r="AA232" s="15"/>
    </row>
    <row r="233" spans="3:27" ht="14.25">
      <c r="C233"/>
      <c r="D233"/>
      <c r="E233"/>
      <c r="F233"/>
      <c r="L233"/>
      <c r="U233" s="15"/>
      <c r="V233" s="15"/>
      <c r="W233" s="15"/>
      <c r="X233" s="15"/>
      <c r="Y233" s="15"/>
      <c r="Z233" s="15"/>
      <c r="AA233" s="15"/>
    </row>
    <row r="234" spans="3:27" ht="14.25">
      <c r="C234"/>
      <c r="D234"/>
      <c r="E234"/>
      <c r="F234"/>
      <c r="L234"/>
      <c r="U234" s="15"/>
      <c r="V234" s="15"/>
      <c r="W234" s="15"/>
      <c r="X234" s="15"/>
      <c r="Y234" s="15"/>
      <c r="Z234" s="15"/>
      <c r="AA234" s="15"/>
    </row>
    <row r="235" spans="3:27" ht="14.25">
      <c r="C235"/>
      <c r="D235"/>
      <c r="E235"/>
      <c r="F235"/>
      <c r="L235"/>
      <c r="U235" s="15"/>
      <c r="V235" s="15"/>
      <c r="W235" s="15"/>
      <c r="X235" s="15"/>
      <c r="Y235" s="15"/>
      <c r="Z235" s="15"/>
      <c r="AA235" s="15"/>
    </row>
    <row r="236" spans="3:27" ht="14.25">
      <c r="C236"/>
      <c r="D236"/>
      <c r="E236"/>
      <c r="F236"/>
      <c r="L236"/>
      <c r="U236" s="15"/>
      <c r="V236" s="15"/>
      <c r="W236" s="15"/>
      <c r="X236" s="15"/>
      <c r="Y236" s="15"/>
      <c r="Z236" s="15"/>
      <c r="AA236" s="15"/>
    </row>
    <row r="237" spans="3:27" ht="14.25">
      <c r="C237"/>
      <c r="D237"/>
      <c r="E237"/>
      <c r="F237"/>
      <c r="L237"/>
      <c r="U237" s="15"/>
      <c r="V237" s="15"/>
      <c r="W237" s="15"/>
      <c r="X237" s="15"/>
      <c r="Y237" s="15"/>
      <c r="Z237" s="15"/>
      <c r="AA237" s="15"/>
    </row>
    <row r="238" spans="3:27" ht="14.25">
      <c r="C238"/>
      <c r="D238"/>
      <c r="E238"/>
      <c r="F238"/>
      <c r="L238"/>
      <c r="U238" s="15"/>
      <c r="V238" s="15"/>
      <c r="W238" s="15"/>
      <c r="X238" s="15"/>
      <c r="Y238" s="15"/>
      <c r="Z238" s="15"/>
      <c r="AA238" s="15"/>
    </row>
    <row r="239" spans="3:27" ht="14.25">
      <c r="C239"/>
      <c r="D239"/>
      <c r="E239"/>
      <c r="F239"/>
      <c r="L239"/>
      <c r="U239" s="15"/>
      <c r="V239" s="15"/>
      <c r="W239" s="15"/>
      <c r="X239" s="15"/>
      <c r="Y239" s="15"/>
      <c r="Z239" s="15"/>
      <c r="AA239" s="15"/>
    </row>
    <row r="240" spans="3:27" ht="14.25">
      <c r="C240"/>
      <c r="D240"/>
      <c r="E240"/>
      <c r="F240"/>
      <c r="L240"/>
      <c r="U240" s="15"/>
      <c r="V240" s="15"/>
      <c r="W240" s="15"/>
      <c r="X240" s="15"/>
      <c r="Y240" s="15"/>
      <c r="Z240" s="15"/>
      <c r="AA240" s="15"/>
    </row>
    <row r="241" spans="3:27" ht="14.25">
      <c r="C241"/>
      <c r="D241"/>
      <c r="E241"/>
      <c r="F241"/>
      <c r="L241"/>
      <c r="U241" s="15"/>
      <c r="V241" s="15"/>
      <c r="W241" s="15"/>
      <c r="X241" s="15"/>
      <c r="Y241" s="15"/>
      <c r="Z241" s="15"/>
      <c r="AA241" s="15"/>
    </row>
    <row r="242" spans="3:27" ht="14.25">
      <c r="C242"/>
      <c r="D242"/>
      <c r="E242"/>
      <c r="F242"/>
      <c r="L242"/>
      <c r="U242" s="15"/>
      <c r="V242" s="15"/>
      <c r="W242" s="15"/>
      <c r="X242" s="15"/>
      <c r="Y242" s="15"/>
      <c r="Z242" s="15"/>
      <c r="AA242" s="15"/>
    </row>
    <row r="243" spans="3:27" ht="14.25">
      <c r="C243"/>
      <c r="D243"/>
      <c r="E243"/>
      <c r="F243"/>
      <c r="L243"/>
      <c r="U243" s="15"/>
      <c r="V243" s="15"/>
      <c r="W243" s="15"/>
      <c r="X243" s="15"/>
      <c r="Y243" s="15"/>
      <c r="Z243" s="15"/>
      <c r="AA243" s="15"/>
    </row>
    <row r="244" spans="3:27" ht="14.25">
      <c r="C244"/>
      <c r="D244"/>
      <c r="E244"/>
      <c r="F244"/>
      <c r="L244"/>
      <c r="U244" s="15"/>
      <c r="V244" s="15"/>
      <c r="W244" s="15"/>
      <c r="X244" s="15"/>
      <c r="Y244" s="15"/>
      <c r="Z244" s="15"/>
      <c r="AA244" s="15"/>
    </row>
    <row r="245" spans="3:27" ht="14.25">
      <c r="C245"/>
      <c r="D245"/>
      <c r="E245"/>
      <c r="F245"/>
      <c r="L245"/>
      <c r="U245" s="15"/>
      <c r="V245" s="15"/>
      <c r="W245" s="15"/>
      <c r="X245" s="15"/>
      <c r="Y245" s="15"/>
      <c r="Z245" s="15"/>
      <c r="AA245" s="15"/>
    </row>
    <row r="246" spans="3:27" ht="14.25">
      <c r="C246"/>
      <c r="D246"/>
      <c r="E246"/>
      <c r="F246"/>
      <c r="L246"/>
      <c r="U246" s="15"/>
      <c r="V246" s="15"/>
      <c r="W246" s="15"/>
      <c r="X246" s="15"/>
      <c r="Y246" s="15"/>
      <c r="Z246" s="15"/>
      <c r="AA246" s="15"/>
    </row>
    <row r="247" spans="21:27" ht="15">
      <c r="U247" s="15"/>
      <c r="V247" s="15"/>
      <c r="W247" s="15"/>
      <c r="X247" s="15"/>
      <c r="Y247" s="15"/>
      <c r="Z247" s="15"/>
      <c r="AA247" s="15"/>
    </row>
    <row r="248" spans="21:27" ht="15">
      <c r="U248" s="15"/>
      <c r="V248" s="15"/>
      <c r="W248" s="15"/>
      <c r="X248" s="15"/>
      <c r="Y248" s="15"/>
      <c r="Z248" s="15"/>
      <c r="AA248" s="15"/>
    </row>
    <row r="249" spans="21:27" ht="15">
      <c r="U249" s="15"/>
      <c r="V249" s="15"/>
      <c r="W249" s="15"/>
      <c r="X249" s="15"/>
      <c r="Y249" s="15"/>
      <c r="Z249" s="15"/>
      <c r="AA249" s="15"/>
    </row>
    <row r="250" spans="21:27" ht="15">
      <c r="U250" s="15"/>
      <c r="V250" s="15"/>
      <c r="W250" s="15"/>
      <c r="X250" s="15"/>
      <c r="Y250" s="15"/>
      <c r="Z250" s="15"/>
      <c r="AA250" s="15"/>
    </row>
    <row r="251" spans="21:27" ht="15">
      <c r="U251" s="15"/>
      <c r="V251" s="15"/>
      <c r="W251" s="15"/>
      <c r="X251" s="15"/>
      <c r="Y251" s="15"/>
      <c r="Z251" s="15"/>
      <c r="AA251" s="15"/>
    </row>
    <row r="252" spans="21:27" ht="15">
      <c r="U252" s="15"/>
      <c r="V252" s="15"/>
      <c r="W252" s="15"/>
      <c r="X252" s="15"/>
      <c r="Y252" s="15"/>
      <c r="Z252" s="15"/>
      <c r="AA252" s="15"/>
    </row>
    <row r="253" spans="21:27" ht="15">
      <c r="U253" s="15"/>
      <c r="V253" s="15"/>
      <c r="W253" s="15"/>
      <c r="X253" s="15"/>
      <c r="Y253" s="15"/>
      <c r="Z253" s="15"/>
      <c r="AA253" s="15"/>
    </row>
    <row r="254" spans="21:27" ht="15">
      <c r="U254" s="15"/>
      <c r="V254" s="15"/>
      <c r="W254" s="15"/>
      <c r="X254" s="15"/>
      <c r="Y254" s="15"/>
      <c r="Z254" s="15"/>
      <c r="AA254" s="15"/>
    </row>
    <row r="255" spans="21:27" ht="15">
      <c r="U255" s="15"/>
      <c r="V255" s="15"/>
      <c r="W255" s="15"/>
      <c r="X255" s="15"/>
      <c r="Y255" s="15"/>
      <c r="Z255" s="15"/>
      <c r="AA255" s="15"/>
    </row>
    <row r="256" spans="21:27" ht="15">
      <c r="U256" s="15"/>
      <c r="V256" s="15"/>
      <c r="W256" s="15"/>
      <c r="X256" s="15"/>
      <c r="Y256" s="15"/>
      <c r="Z256" s="15"/>
      <c r="AA256" s="15"/>
    </row>
    <row r="257" spans="21:27" ht="15">
      <c r="U257" s="15"/>
      <c r="V257" s="15"/>
      <c r="W257" s="15"/>
      <c r="X257" s="15"/>
      <c r="Y257" s="15"/>
      <c r="Z257" s="15"/>
      <c r="AA257" s="15"/>
    </row>
  </sheetData>
  <sheetProtection selectLockedCells="1" selectUnlockedCells="1"/>
  <mergeCells count="171">
    <mergeCell ref="G216:H216"/>
    <mergeCell ref="I216:J216"/>
    <mergeCell ref="G210:I210"/>
    <mergeCell ref="G211:H211"/>
    <mergeCell ref="I211:J211"/>
    <mergeCell ref="G212:H212"/>
    <mergeCell ref="I212:J212"/>
    <mergeCell ref="G213:H213"/>
    <mergeCell ref="I213:J213"/>
    <mergeCell ref="B203:C203"/>
    <mergeCell ref="B204:C204"/>
    <mergeCell ref="D205:F205"/>
    <mergeCell ref="G206:I206"/>
    <mergeCell ref="G207:I207"/>
    <mergeCell ref="G209:I209"/>
    <mergeCell ref="B197:C197"/>
    <mergeCell ref="B198:C198"/>
    <mergeCell ref="B199:C199"/>
    <mergeCell ref="B200:C200"/>
    <mergeCell ref="B201:C201"/>
    <mergeCell ref="B202:C202"/>
    <mergeCell ref="A191:J191"/>
    <mergeCell ref="B192:C193"/>
    <mergeCell ref="D192:G192"/>
    <mergeCell ref="B194:C194"/>
    <mergeCell ref="B195:C195"/>
    <mergeCell ref="B196:C196"/>
    <mergeCell ref="L184:L185"/>
    <mergeCell ref="A185:A186"/>
    <mergeCell ref="B185:B186"/>
    <mergeCell ref="C185:E185"/>
    <mergeCell ref="A189:B189"/>
    <mergeCell ref="A190:K190"/>
    <mergeCell ref="A181:B181"/>
    <mergeCell ref="A182:K182"/>
    <mergeCell ref="C183:F183"/>
    <mergeCell ref="C184:E184"/>
    <mergeCell ref="F184:F186"/>
    <mergeCell ref="G184:G186"/>
    <mergeCell ref="H184:H186"/>
    <mergeCell ref="I184:I186"/>
    <mergeCell ref="J184:J186"/>
    <mergeCell ref="K184:K186"/>
    <mergeCell ref="J177:J179"/>
    <mergeCell ref="K177:K179"/>
    <mergeCell ref="L177:L179"/>
    <mergeCell ref="A178:A179"/>
    <mergeCell ref="B178:B179"/>
    <mergeCell ref="C178:E178"/>
    <mergeCell ref="A130:H130"/>
    <mergeCell ref="I130:J130"/>
    <mergeCell ref="A131:K131"/>
    <mergeCell ref="A133:K133"/>
    <mergeCell ref="C176:F176"/>
    <mergeCell ref="C177:E177"/>
    <mergeCell ref="F177:F179"/>
    <mergeCell ref="G177:G179"/>
    <mergeCell ref="H177:H179"/>
    <mergeCell ref="I177:I179"/>
    <mergeCell ref="L114:L116"/>
    <mergeCell ref="A115:A116"/>
    <mergeCell ref="B115:B116"/>
    <mergeCell ref="C115:E115"/>
    <mergeCell ref="A128:B128"/>
    <mergeCell ref="A129:G129"/>
    <mergeCell ref="H129:K129"/>
    <mergeCell ref="A112:K112"/>
    <mergeCell ref="C113:F113"/>
    <mergeCell ref="C114:E114"/>
    <mergeCell ref="F114:F116"/>
    <mergeCell ref="G114:G116"/>
    <mergeCell ref="H114:H116"/>
    <mergeCell ref="I114:I116"/>
    <mergeCell ref="J114:J116"/>
    <mergeCell ref="K114:K116"/>
    <mergeCell ref="L94:L96"/>
    <mergeCell ref="A95:A96"/>
    <mergeCell ref="B95:B96"/>
    <mergeCell ref="C95:E95"/>
    <mergeCell ref="A110:B110"/>
    <mergeCell ref="A111:G111"/>
    <mergeCell ref="H111:K111"/>
    <mergeCell ref="A90:K90"/>
    <mergeCell ref="A92:K92"/>
    <mergeCell ref="C93:F93"/>
    <mergeCell ref="C94:E94"/>
    <mergeCell ref="F94:F96"/>
    <mergeCell ref="G94:G96"/>
    <mergeCell ref="H94:H96"/>
    <mergeCell ref="I94:I96"/>
    <mergeCell ref="J94:J96"/>
    <mergeCell ref="K94:K96"/>
    <mergeCell ref="A86:B86"/>
    <mergeCell ref="A87:G87"/>
    <mergeCell ref="H87:K87"/>
    <mergeCell ref="A88:H88"/>
    <mergeCell ref="I88:J88"/>
    <mergeCell ref="A89:K89"/>
    <mergeCell ref="J73:J75"/>
    <mergeCell ref="K73:K75"/>
    <mergeCell ref="L73:L75"/>
    <mergeCell ref="A74:A75"/>
    <mergeCell ref="B74:B75"/>
    <mergeCell ref="C74:E74"/>
    <mergeCell ref="A69:G69"/>
    <mergeCell ref="H69:K69"/>
    <mergeCell ref="A70:K70"/>
    <mergeCell ref="A71:K71"/>
    <mergeCell ref="C72:F72"/>
    <mergeCell ref="C73:E73"/>
    <mergeCell ref="F73:F75"/>
    <mergeCell ref="G73:G75"/>
    <mergeCell ref="H73:H75"/>
    <mergeCell ref="I73:I75"/>
    <mergeCell ref="K51:K53"/>
    <mergeCell ref="L51:L53"/>
    <mergeCell ref="A52:A53"/>
    <mergeCell ref="B52:B53"/>
    <mergeCell ref="C52:E52"/>
    <mergeCell ref="A68:B68"/>
    <mergeCell ref="C51:E51"/>
    <mergeCell ref="F51:F53"/>
    <mergeCell ref="G51:G53"/>
    <mergeCell ref="H51:H53"/>
    <mergeCell ref="I51:I53"/>
    <mergeCell ref="J51:J53"/>
    <mergeCell ref="A46:H46"/>
    <mergeCell ref="I46:J46"/>
    <mergeCell ref="A47:K47"/>
    <mergeCell ref="A48:K48"/>
    <mergeCell ref="A49:K49"/>
    <mergeCell ref="C50:F50"/>
    <mergeCell ref="L29:L31"/>
    <mergeCell ref="A30:A31"/>
    <mergeCell ref="B30:B31"/>
    <mergeCell ref="C30:E30"/>
    <mergeCell ref="A44:B44"/>
    <mergeCell ref="A45:G45"/>
    <mergeCell ref="H45:K45"/>
    <mergeCell ref="A27:K27"/>
    <mergeCell ref="C28:F28"/>
    <mergeCell ref="C29:E29"/>
    <mergeCell ref="F29:F31"/>
    <mergeCell ref="G29:G31"/>
    <mergeCell ref="H29:H31"/>
    <mergeCell ref="I29:I31"/>
    <mergeCell ref="J29:J31"/>
    <mergeCell ref="K29:K31"/>
    <mergeCell ref="A24:B24"/>
    <mergeCell ref="A25:B25"/>
    <mergeCell ref="C25:E25"/>
    <mergeCell ref="H25:K25"/>
    <mergeCell ref="A26:B26"/>
    <mergeCell ref="C26:E26"/>
    <mergeCell ref="F26:K26"/>
    <mergeCell ref="H7:H9"/>
    <mergeCell ref="I7:I9"/>
    <mergeCell ref="J7:J9"/>
    <mergeCell ref="K7:K9"/>
    <mergeCell ref="L7:L9"/>
    <mergeCell ref="C8:E8"/>
    <mergeCell ref="A2:K2"/>
    <mergeCell ref="A3:K3"/>
    <mergeCell ref="A4:K4"/>
    <mergeCell ref="A5:K5"/>
    <mergeCell ref="C6:F6"/>
    <mergeCell ref="A7:A9"/>
    <mergeCell ref="B7:B9"/>
    <mergeCell ref="C7:E7"/>
    <mergeCell ref="F7:F9"/>
    <mergeCell ref="G7:G9"/>
  </mergeCells>
  <printOptions/>
  <pageMargins left="0.25" right="0.25" top="0.75" bottom="0.75" header="0.5118055555555555" footer="0.5118055555555555"/>
  <pageSetup fitToHeight="0" fitToWidth="1" horizontalDpi="300" verticalDpi="300" orientation="landscape" paperSize="9" scale="10" r:id="rId2"/>
  <rowBreaks count="4" manualBreakCount="4">
    <brk id="112" max="255" man="1"/>
    <brk id="133" max="255" man="1"/>
    <brk id="182" max="255" man="1"/>
    <brk id="21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"/>
  <sheetViews>
    <sheetView view="pageBreakPreview" zoomScaleSheetLayoutView="100" zoomScalePageLayoutView="0" workbookViewId="0" topLeftCell="A1">
      <selection activeCell="F15" sqref="F15"/>
    </sheetView>
  </sheetViews>
  <sheetFormatPr defaultColWidth="8.796875" defaultRowHeight="14.25"/>
  <sheetData>
    <row r="1" spans="1:12" s="87" customFormat="1" ht="20.25" customHeight="1">
      <c r="A1" s="214" t="s">
        <v>34</v>
      </c>
      <c r="B1" s="215" t="s">
        <v>187</v>
      </c>
      <c r="C1" s="216">
        <v>10</v>
      </c>
      <c r="D1" s="216">
        <v>20</v>
      </c>
      <c r="E1" s="216"/>
      <c r="F1" s="217">
        <f>SUM(C1:E1)</f>
        <v>30</v>
      </c>
      <c r="G1" s="218">
        <f>F1/30</f>
        <v>1</v>
      </c>
      <c r="H1" s="219">
        <v>1</v>
      </c>
      <c r="I1" s="219">
        <v>1</v>
      </c>
      <c r="J1" s="217">
        <f>SUM(H1:I1)</f>
        <v>2</v>
      </c>
      <c r="K1" s="220" t="s">
        <v>22</v>
      </c>
      <c r="L1" s="221" t="s">
        <v>188</v>
      </c>
    </row>
    <row r="2" spans="1:12" s="87" customFormat="1" ht="20.25" customHeight="1">
      <c r="A2" s="222"/>
      <c r="B2" s="223" t="s">
        <v>189</v>
      </c>
      <c r="C2" s="224">
        <v>10</v>
      </c>
      <c r="D2" s="225"/>
      <c r="E2" s="226">
        <v>10</v>
      </c>
      <c r="F2" s="227">
        <f>SUM(C2:E2)</f>
        <v>20</v>
      </c>
      <c r="G2" s="228">
        <f>F2/30</f>
        <v>0.6666666666666666</v>
      </c>
      <c r="H2" s="229">
        <v>1</v>
      </c>
      <c r="I2" s="230">
        <v>1</v>
      </c>
      <c r="J2" s="231">
        <f>SUM(H2:I2)</f>
        <v>2</v>
      </c>
      <c r="K2" s="232" t="s">
        <v>62</v>
      </c>
      <c r="L2" s="233" t="s">
        <v>188</v>
      </c>
    </row>
    <row r="3" spans="1:12" s="87" customFormat="1" ht="20.25" customHeight="1">
      <c r="A3" s="222"/>
      <c r="B3" s="234" t="s">
        <v>190</v>
      </c>
      <c r="C3" s="224"/>
      <c r="D3" s="235"/>
      <c r="E3" s="224">
        <v>15</v>
      </c>
      <c r="F3" s="217">
        <f>SUM(C3:E3)</f>
        <v>15</v>
      </c>
      <c r="G3" s="236">
        <f>F3/30</f>
        <v>0.5</v>
      </c>
      <c r="H3" s="237">
        <v>0.5</v>
      </c>
      <c r="I3" s="237">
        <v>0.5</v>
      </c>
      <c r="J3" s="217">
        <f>SUM(H3:I3)</f>
        <v>1</v>
      </c>
      <c r="K3" s="232" t="s">
        <v>22</v>
      </c>
      <c r="L3" s="233" t="s">
        <v>188</v>
      </c>
    </row>
    <row r="4" spans="1:12" s="87" customFormat="1" ht="20.25" customHeight="1">
      <c r="A4" s="222"/>
      <c r="B4" s="238" t="s">
        <v>191</v>
      </c>
      <c r="C4" s="239">
        <v>5</v>
      </c>
      <c r="D4" s="217"/>
      <c r="E4" s="240">
        <v>10</v>
      </c>
      <c r="F4" s="217" t="e">
        <f>SUM(#REF!)</f>
        <v>#REF!</v>
      </c>
      <c r="G4" s="236" t="e">
        <f>F4/30</f>
        <v>#REF!</v>
      </c>
      <c r="H4" s="237">
        <v>0.5</v>
      </c>
      <c r="I4" s="237">
        <v>0.5</v>
      </c>
      <c r="J4" s="231">
        <f>SUM(H4:I4)</f>
        <v>1</v>
      </c>
      <c r="K4" s="232" t="s">
        <v>62</v>
      </c>
      <c r="L4" s="221" t="s">
        <v>188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wpogr</cp:lastModifiedBy>
  <dcterms:modified xsi:type="dcterms:W3CDTF">2022-03-22T16:33:49Z</dcterms:modified>
  <cp:category/>
  <cp:version/>
  <cp:contentType/>
  <cp:contentStatus/>
</cp:coreProperties>
</file>