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8_{7C982EE1-9CD5-43D7-A40D-C5A3E7CB22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WYKAZ Budynki, Budowle, Wypos" sheetId="7" r:id="rId1"/>
    <sheet name="2 WYKAZ Sprzetu elektronicznego" sheetId="9" r:id="rId2"/>
    <sheet name="3 WYKAZ POJAZDÓW" sheetId="8" r:id="rId3"/>
  </sheets>
  <externalReferences>
    <externalReference r:id="rId4"/>
  </externalReferences>
  <definedNames>
    <definedName name="_xlnm.Print_Area" localSheetId="0">'1 WYKAZ Budynki, Budowle, Wypos'!#REF!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7" l="1"/>
  <c r="D25" i="7"/>
  <c r="D24" i="7"/>
  <c r="D23" i="7"/>
  <c r="D22" i="7"/>
  <c r="D28" i="7" l="1"/>
  <c r="D27" i="9" l="1"/>
  <c r="D26" i="9"/>
  <c r="D28" i="9" s="1"/>
  <c r="D20" i="9"/>
  <c r="D16" i="9"/>
  <c r="D12" i="9"/>
  <c r="D8" i="9"/>
  <c r="G15" i="7" l="1"/>
</calcChain>
</file>

<file path=xl/sharedStrings.xml><?xml version="1.0" encoding="utf-8"?>
<sst xmlns="http://schemas.openxmlformats.org/spreadsheetml/2006/main" count="226" uniqueCount="154">
  <si>
    <t>Budynek dydaktyczno-biurowy</t>
  </si>
  <si>
    <t>tak</t>
  </si>
  <si>
    <t>Łomża ul. Akademicka 1</t>
  </si>
  <si>
    <t>2011-2012</t>
  </si>
  <si>
    <t>żelbet,silikat</t>
  </si>
  <si>
    <t>wylewane - beton</t>
  </si>
  <si>
    <t>stropodach-papa termozgrzewalna, blacha trapezowa</t>
  </si>
  <si>
    <t xml:space="preserve">alarm, gaśnice 42 szt., hydranty wewnętrzne 26 szt., hydrant zewnętrzny 1 szt. </t>
  </si>
  <si>
    <t>Budynek dydaktyczno-biurowo-hotelowy</t>
  </si>
  <si>
    <t>Łomża ul. Akademicka 14</t>
  </si>
  <si>
    <t>2005-2006 kapitalny remont budynku, 2009-10 ocieplenie budynku i dobudowa częsci dydaktycznej</t>
  </si>
  <si>
    <t>beton komórkowy,cegła</t>
  </si>
  <si>
    <t>papa termozgrzewalna</t>
  </si>
  <si>
    <t>alarm, gaśnice 27  szt., hydranty wewnętrzne 10 szt., hydrant zewnętrzny 2 szt.</t>
  </si>
  <si>
    <t>Łomża ul. Wiejska 16</t>
  </si>
  <si>
    <t>ok. 1920</t>
  </si>
  <si>
    <t>cegła</t>
  </si>
  <si>
    <t>drewno</t>
  </si>
  <si>
    <t>krokwie drewniane, blachodachówka</t>
  </si>
  <si>
    <t>alarm przeciwkradzieżowy, gaśnice 14 szt., hydranty wewnętrzne 7 szt. hydranty zewnętrzne 2 szt.</t>
  </si>
  <si>
    <t>Łomża ul. Wiejska  16 A</t>
  </si>
  <si>
    <t>murowane-żelbetonowe</t>
  </si>
  <si>
    <t>wylewany beton-płyty prefabrykatów</t>
  </si>
  <si>
    <t>alarm, gaśnice 16  szt., hydranty wewnętrzne 7 szt., hydrant zewnętrzny 2 szt.</t>
  </si>
  <si>
    <t>RAZEM</t>
  </si>
  <si>
    <t xml:space="preserve">Wykaz budynków i budowli </t>
  </si>
  <si>
    <t>Rodzaj materiałów budowlanych, z jakich wykonano budynek</t>
  </si>
  <si>
    <t>zabezpieczenie przeciwpożarowe
 i przeciwkradzieżowe</t>
  </si>
  <si>
    <t>Obiekty/nazwa i przeznaczenie</t>
  </si>
  <si>
    <t>obiekt użytkowany 
(TAK/NIE)</t>
  </si>
  <si>
    <t>lokalizacja</t>
  </si>
  <si>
    <t>rok budowy</t>
  </si>
  <si>
    <t>remonty 
(rok i zakres)</t>
  </si>
  <si>
    <t>powierzchnia użytkowa 
(w m²)</t>
  </si>
  <si>
    <t>mury</t>
  </si>
  <si>
    <t>stropy</t>
  </si>
  <si>
    <t>dach (konstrukcja 
i pokrycie)</t>
  </si>
  <si>
    <t>Rodzaj wartości</t>
  </si>
  <si>
    <t>KB</t>
  </si>
  <si>
    <t>l.p.</t>
  </si>
  <si>
    <t>Numer rejestracyjny</t>
  </si>
  <si>
    <t>Rodzaj pojazdu</t>
  </si>
  <si>
    <t>Marka</t>
  </si>
  <si>
    <t>Model</t>
  </si>
  <si>
    <t>Rok produkcji</t>
  </si>
  <si>
    <t>Data pierwszej rejestracji</t>
  </si>
  <si>
    <t>Numer nadwozia</t>
  </si>
  <si>
    <t>Ład.
(kg)</t>
  </si>
  <si>
    <t>Liczba
miejsc</t>
  </si>
  <si>
    <t>Przebieg
(km)</t>
  </si>
  <si>
    <t>zabezpieczenia przeciwkradzieżowe</t>
  </si>
  <si>
    <t>Okres ubezpieczenia AC</t>
  </si>
  <si>
    <t>od</t>
  </si>
  <si>
    <t>do</t>
  </si>
  <si>
    <t>BL 34112</t>
  </si>
  <si>
    <t xml:space="preserve">osobowy </t>
  </si>
  <si>
    <t>SKODA</t>
  </si>
  <si>
    <t>Octavia</t>
  </si>
  <si>
    <t>04.02.2010</t>
  </si>
  <si>
    <t>TMBBE61ZXAC005197</t>
  </si>
  <si>
    <t>BRUTTO</t>
  </si>
  <si>
    <t>BL 23560</t>
  </si>
  <si>
    <t>27.06.2007</t>
  </si>
  <si>
    <t>TMBBS61Z182014346</t>
  </si>
  <si>
    <t>BL 39012</t>
  </si>
  <si>
    <t>Renault</t>
  </si>
  <si>
    <t>Trafic</t>
  </si>
  <si>
    <t>17.08.2007</t>
  </si>
  <si>
    <t>VF1JLBHB67V302354</t>
  </si>
  <si>
    <t>BL 834T</t>
  </si>
  <si>
    <t>ciagnik rolniczy</t>
  </si>
  <si>
    <t>John Deere</t>
  </si>
  <si>
    <t>3036E</t>
  </si>
  <si>
    <t>01.08.2013</t>
  </si>
  <si>
    <t>1LV3036ECDH510216</t>
  </si>
  <si>
    <t>BL 2855P</t>
  </si>
  <si>
    <t>przyczepa lekka</t>
  </si>
  <si>
    <t>RYDWAN</t>
  </si>
  <si>
    <t>EURO A750</t>
  </si>
  <si>
    <t>SYBL10000D0001429</t>
  </si>
  <si>
    <t>B/N</t>
  </si>
  <si>
    <t xml:space="preserve">wolnobieżny/ traktor samobieżny </t>
  </si>
  <si>
    <t xml:space="preserve">Partner </t>
  </si>
  <si>
    <t xml:space="preserve">brak rej. </t>
  </si>
  <si>
    <t>123110D999999</t>
  </si>
  <si>
    <t>nie dotyczy</t>
  </si>
  <si>
    <t xml:space="preserve">Suma Ubezpieczenia </t>
  </si>
  <si>
    <t>Budynek dydaktyczny</t>
  </si>
  <si>
    <t>2006-2007 instalacje:CO, wodna i elektryczna oraz kominy. 2010 dach i elewacja.</t>
  </si>
  <si>
    <t>Budynek hotelowy-dom sudenta</t>
  </si>
  <si>
    <r>
      <t xml:space="preserve">2014 </t>
    </r>
    <r>
      <rPr>
        <sz val="10"/>
        <color indexed="8"/>
        <rFont val="Tahoma"/>
        <family val="2"/>
        <charset val="238"/>
      </rPr>
      <t>remont kapitalny budynku, docieplenie budynku</t>
    </r>
  </si>
  <si>
    <t>Łomża ul. Akademicka 20</t>
  </si>
  <si>
    <t>bloczek gazobetownowy, płyta kanałowa</t>
  </si>
  <si>
    <t>płyta kanałowa</t>
  </si>
  <si>
    <t xml:space="preserve">stropodach wentylowany, papa termozgrzewalna </t>
  </si>
  <si>
    <t>beton komórkowy,  cegła</t>
  </si>
  <si>
    <t>stropodach wentylowany, papa termozgrzewalna</t>
  </si>
  <si>
    <t>----</t>
  </si>
  <si>
    <t>Okres ubezpieczenia OC, NNW</t>
  </si>
  <si>
    <t>w 2017r. wymieniono drzwi</t>
  </si>
  <si>
    <t>Suma ubezpieczenia 
(AC)</t>
  </si>
  <si>
    <t>data bad. techn.</t>
  </si>
  <si>
    <t>Budowle- parking</t>
  </si>
  <si>
    <t>Budowle- kompletna nawierzchnia sportowa wraz z osprzętem</t>
  </si>
  <si>
    <t>Łomża ul. Wiejska 16A</t>
  </si>
  <si>
    <t>pylony informacyjne i logotypy na dachu</t>
  </si>
  <si>
    <t>Poj. 
(ccm)</t>
  </si>
  <si>
    <t>1496/ 26,80 kW</t>
  </si>
  <si>
    <t>1968/103 kW</t>
  </si>
  <si>
    <t>1896/77 kW</t>
  </si>
  <si>
    <t>1995/84 kW</t>
  </si>
  <si>
    <t>auto alarm, immob.</t>
  </si>
  <si>
    <t>WYKAZ   SPRZĘTU   ELEKTRONICZNEGO</t>
  </si>
  <si>
    <t>2022</t>
  </si>
  <si>
    <t>Lp.</t>
  </si>
  <si>
    <t>Przedmiot ubezpieczenia</t>
  </si>
  <si>
    <t>Suma ubezpieczenia</t>
  </si>
  <si>
    <t>Wartość</t>
  </si>
  <si>
    <t>Rok produkcji lub zakupu</t>
  </si>
  <si>
    <t>1.</t>
  </si>
  <si>
    <t>Sprzęt elektroniczny stacjonarny</t>
  </si>
  <si>
    <t>2007-2021</t>
  </si>
  <si>
    <t>2.</t>
  </si>
  <si>
    <t>Sprzęt elektroniczny przenośny</t>
  </si>
  <si>
    <t>Razem:</t>
  </si>
  <si>
    <t>2006-2020</t>
  </si>
  <si>
    <t>2004-2020</t>
  </si>
  <si>
    <t>Sprzet elektroniczny stacjonarny</t>
  </si>
  <si>
    <t xml:space="preserve">Suma ubezpieczenia </t>
  </si>
  <si>
    <t>RAZEM suma ubezpieczenia</t>
  </si>
  <si>
    <t xml:space="preserve">RAZEM </t>
  </si>
  <si>
    <t>Łomża, ul. Akademicka 1</t>
  </si>
  <si>
    <t>Łomża, ul. Akademicka  14</t>
  </si>
  <si>
    <t>Łomża, ul. Wiejska 16</t>
  </si>
  <si>
    <t>Łomża, ul. Wiejska 16A</t>
  </si>
  <si>
    <t>2210  (piwnica, parter, I piętro)</t>
  </si>
  <si>
    <r>
      <t xml:space="preserve">gaśnice, hydranty wewnętrzne 5 szt., </t>
    </r>
    <r>
      <rPr>
        <sz val="10"/>
        <color rgb="FFFF0000"/>
        <rFont val="Tahoma"/>
        <family val="2"/>
        <charset val="238"/>
      </rPr>
      <t>co najmniej 2 zamki w drzwiach wielozastawkowych</t>
    </r>
  </si>
  <si>
    <t>Budynek garażowy (boksy 9 szt.)</t>
  </si>
  <si>
    <t>Wyposażenie i urządzenia  AZSP ul. Wiejska 16</t>
  </si>
  <si>
    <t>Wyposażenie i urządzenia POZOSTAŁE</t>
  </si>
  <si>
    <t>Wyposażenie i urządzenia  ul. Akademicka 1</t>
  </si>
  <si>
    <t>Wyposażenie i urządzenia  ul. Akademicka 14</t>
  </si>
  <si>
    <t>Wyposażenie i urządzenia  Dom Studenta ul. Wiejska 16 A</t>
  </si>
  <si>
    <t>Suma ubezpieczenia  KB</t>
  </si>
  <si>
    <t>Załącznik nr 1d do Zapytania ofertowego  - Zakładka nr 3  Wykaz  pojazdów</t>
  </si>
  <si>
    <t>655 mtg</t>
  </si>
  <si>
    <t>poz. 1 - 3 wyceny wg INFO-EKSPERT XI 2021</t>
  </si>
  <si>
    <t>ZAŁĄCZNIK nr 1d do Zapytania ofertowego  - Zakładka nr 1 -  Wykaz budynków i budowli, wyposażenia, urządzeń</t>
  </si>
  <si>
    <t>WYKAZ WYPOSAŻENIA i URZADZEŃ</t>
  </si>
  <si>
    <t>2021 montaż paneli fotowolt.</t>
  </si>
  <si>
    <t>panele fotowoltaiczne z 2021r. -wartość 315 741 zł , 20 kW i 50kW</t>
  </si>
  <si>
    <t>Budynek dydaktyczno-biurowy, na dachu segmentu B zamontowane panele fotowoltaiczne</t>
  </si>
  <si>
    <t>Wyposażenie i urządzenia  ul. Akademicka 20</t>
  </si>
  <si>
    <t>ZAŁĄCZNIK nr 1d do Zapytania ofertowego  - Zakładka nr 2 -  Wykaz sprzętu elektronicznego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</si>
</sst>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.00\ &quot;zł&quot;;[Red]#,##0.00\ &quot;zł&quot;"/>
    <numFmt numFmtId="167" formatCode="_-* #,##0\ _z_ł_-;\-* #,##0\ _z_ł_-;_-* &quot;-&quot;??\ _z_ł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0"/>
      <color rgb="FFFF0000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0" fontId="17" fillId="0" borderId="0"/>
  </cellStyleXfs>
  <cellXfs count="164">
    <xf numFmtId="0" fontId="0" fillId="0" borderId="0" xfId="0"/>
    <xf numFmtId="0" fontId="7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44" fontId="6" fillId="2" borderId="2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quotePrefix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center" wrapText="1"/>
    </xf>
    <xf numFmtId="44" fontId="10" fillId="2" borderId="13" xfId="1" applyNumberFormat="1" applyFont="1" applyFill="1" applyBorder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12" fillId="2" borderId="13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8" fontId="0" fillId="0" borderId="0" xfId="0" applyNumberFormat="1"/>
    <xf numFmtId="44" fontId="0" fillId="0" borderId="0" xfId="0" applyNumberForma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44" fontId="7" fillId="4" borderId="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6" fillId="0" borderId="8" xfId="0" applyNumberFormat="1" applyFont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4" fontId="13" fillId="0" borderId="8" xfId="0" applyNumberFormat="1" applyFont="1" applyBorder="1" applyAlignment="1">
      <alignment vertical="center"/>
    </xf>
    <xf numFmtId="44" fontId="6" fillId="4" borderId="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4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7" fillId="6" borderId="0" xfId="0" applyFont="1" applyFill="1" applyBorder="1" applyAlignment="1">
      <alignment vertical="center" wrapText="1"/>
    </xf>
    <xf numFmtId="44" fontId="7" fillId="0" borderId="8" xfId="0" applyNumberFormat="1" applyFont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14" fillId="0" borderId="8" xfId="0" applyNumberFormat="1" applyFont="1" applyBorder="1" applyAlignment="1">
      <alignment vertical="center"/>
    </xf>
    <xf numFmtId="44" fontId="7" fillId="5" borderId="1" xfId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 wrapText="1"/>
    </xf>
    <xf numFmtId="8" fontId="5" fillId="0" borderId="2" xfId="0" applyNumberFormat="1" applyFont="1" applyBorder="1" applyAlignment="1">
      <alignment horizontal="right" vertical="center" wrapText="1"/>
    </xf>
    <xf numFmtId="44" fontId="20" fillId="0" borderId="2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2" borderId="2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22" fillId="4" borderId="8" xfId="0" applyFont="1" applyFill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" fontId="11" fillId="2" borderId="2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7" fontId="7" fillId="3" borderId="20" xfId="2" applyNumberFormat="1" applyFont="1" applyFill="1" applyBorder="1" applyAlignment="1">
      <alignment horizontal="center" vertical="center" wrapText="1"/>
    </xf>
    <xf numFmtId="167" fontId="7" fillId="3" borderId="22" xfId="2" applyNumberFormat="1" applyFont="1" applyFill="1" applyBorder="1" applyAlignment="1">
      <alignment horizontal="center" vertical="center" wrapText="1"/>
    </xf>
    <xf numFmtId="167" fontId="7" fillId="3" borderId="4" xfId="2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7" fillId="3" borderId="20" xfId="2" applyNumberFormat="1" applyFont="1" applyFill="1" applyBorder="1" applyAlignment="1">
      <alignment horizontal="center" vertical="center" wrapText="1"/>
    </xf>
    <xf numFmtId="2" fontId="7" fillId="3" borderId="22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4" fillId="3" borderId="1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6">
    <cellStyle name="Dziesiętny" xfId="2" builtinId="3"/>
    <cellStyle name="Normalny" xfId="0" builtinId="0"/>
    <cellStyle name="Normalny 11" xfId="5" xr:uid="{F9556850-A711-4368-9B25-4B37692DC63B}"/>
    <cellStyle name="Normalny 3 2" xfId="3" xr:uid="{B4CFA371-B935-45D2-9AA1-1B1B12E325C4}"/>
    <cellStyle name="Walutowy" xfId="1" builtinId="4"/>
    <cellStyle name="Walutowy 9" xfId="4" xr:uid="{24887635-F2A6-42C0-B139-2C566BC77F8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95250</xdr:colOff>
      <xdr:row>1</xdr:row>
      <xdr:rowOff>19050</xdr:rowOff>
    </xdr:to>
    <xdr:sp macro="" textlink="">
      <xdr:nvSpPr>
        <xdr:cNvPr id="2" name="AutoShape 137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428625</xdr:colOff>
      <xdr:row>1</xdr:row>
      <xdr:rowOff>19050</xdr:rowOff>
    </xdr:to>
    <xdr:sp macro="" textlink="">
      <xdr:nvSpPr>
        <xdr:cNvPr id="3" name="AutoShape 138" descr="image00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171450</xdr:colOff>
      <xdr:row>1</xdr:row>
      <xdr:rowOff>19050</xdr:rowOff>
    </xdr:to>
    <xdr:sp macro="" textlink="">
      <xdr:nvSpPr>
        <xdr:cNvPr id="4" name="AutoShape 139" descr="image00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</xdr:colOff>
      <xdr:row>1</xdr:row>
      <xdr:rowOff>19050</xdr:rowOff>
    </xdr:to>
    <xdr:sp macro="" textlink="">
      <xdr:nvSpPr>
        <xdr:cNvPr id="5" name="AutoShape 140" descr="image0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95250</xdr:colOff>
      <xdr:row>4</xdr:row>
      <xdr:rowOff>19050</xdr:rowOff>
    </xdr:to>
    <xdr:sp macro="" textlink="">
      <xdr:nvSpPr>
        <xdr:cNvPr id="6" name="AutoShape 137" descr="image00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428625</xdr:colOff>
      <xdr:row>4</xdr:row>
      <xdr:rowOff>19050</xdr:rowOff>
    </xdr:to>
    <xdr:sp macro="" textlink="">
      <xdr:nvSpPr>
        <xdr:cNvPr id="7" name="AutoShape 138" descr="image00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171450</xdr:colOff>
      <xdr:row>4</xdr:row>
      <xdr:rowOff>19050</xdr:rowOff>
    </xdr:to>
    <xdr:sp macro="" textlink="">
      <xdr:nvSpPr>
        <xdr:cNvPr id="8" name="AutoShape 139" descr="image00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19050</xdr:rowOff>
    </xdr:to>
    <xdr:sp macro="" textlink="">
      <xdr:nvSpPr>
        <xdr:cNvPr id="9" name="AutoShape 140" descr="image00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UCZELNIE%20WY&#379;SZE/Pa&#324;.WSzIiP%20w%20&#321;om&#380;y/2022%20rok/ZAPYTANIE%20ofertowe%202022/WYKAZY%20MIENIA%20%20%20na%20%202022%20rok/WYKAZ%20MIENIA%20Mienie%20i%20elektronika%202022%20%20do%20SWZ%20PWSIiP%20-%20SK&#321;ADK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ademicka 1"/>
      <sheetName val="Akademicka 14"/>
      <sheetName val="AZSP"/>
      <sheetName val="Dom studenta"/>
      <sheetName val="Pozostałe"/>
      <sheetName val="Elektronika"/>
      <sheetName val="SKŁADKA WSTĘPNA "/>
      <sheetName val="Budynki "/>
    </sheetNames>
    <sheetDataSet>
      <sheetData sheetId="0"/>
      <sheetData sheetId="1">
        <row r="2926">
          <cell r="C2926">
            <v>21250916.99999994</v>
          </cell>
        </row>
        <row r="2927">
          <cell r="C2927">
            <v>2452965.139999975</v>
          </cell>
        </row>
        <row r="2928">
          <cell r="C2928">
            <v>1613083.5899999957</v>
          </cell>
        </row>
        <row r="2929">
          <cell r="C2929">
            <v>996899.36999999662</v>
          </cell>
        </row>
        <row r="2930">
          <cell r="C2930">
            <v>15843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0" zoomScaleNormal="80" workbookViewId="0">
      <selection activeCell="G25" sqref="G25"/>
    </sheetView>
  </sheetViews>
  <sheetFormatPr defaultRowHeight="14.4" x14ac:dyDescent="0.3"/>
  <cols>
    <col min="1" max="1" width="5.5546875" customWidth="1"/>
    <col min="2" max="2" width="32" customWidth="1"/>
    <col min="3" max="3" width="23.33203125" customWidth="1"/>
    <col min="4" max="4" width="29" customWidth="1"/>
    <col min="5" max="5" width="16.5546875" customWidth="1"/>
    <col min="6" max="6" width="29.33203125" customWidth="1"/>
    <col min="7" max="7" width="27.5546875" customWidth="1"/>
    <col min="8" max="8" width="11.109375" customWidth="1"/>
    <col min="9" max="9" width="16.88671875" customWidth="1"/>
    <col min="10" max="10" width="18.88671875" customWidth="1"/>
    <col min="11" max="11" width="20.44140625" customWidth="1"/>
    <col min="12" max="12" width="21" customWidth="1"/>
    <col min="13" max="13" width="41.33203125" customWidth="1"/>
    <col min="259" max="259" width="32" customWidth="1"/>
    <col min="260" max="260" width="25.44140625" customWidth="1"/>
    <col min="261" max="261" width="24.44140625" customWidth="1"/>
    <col min="262" max="262" width="21.109375" customWidth="1"/>
    <col min="263" max="263" width="19.109375" customWidth="1"/>
    <col min="264" max="264" width="29.5546875" customWidth="1"/>
    <col min="265" max="265" width="21.44140625" customWidth="1"/>
    <col min="266" max="266" width="16.5546875" customWidth="1"/>
    <col min="267" max="267" width="20.44140625" customWidth="1"/>
    <col min="268" max="268" width="21" customWidth="1"/>
    <col min="269" max="269" width="41.33203125" customWidth="1"/>
    <col min="515" max="515" width="32" customWidth="1"/>
    <col min="516" max="516" width="25.44140625" customWidth="1"/>
    <col min="517" max="517" width="24.44140625" customWidth="1"/>
    <col min="518" max="518" width="21.109375" customWidth="1"/>
    <col min="519" max="519" width="19.109375" customWidth="1"/>
    <col min="520" max="520" width="29.5546875" customWidth="1"/>
    <col min="521" max="521" width="21.44140625" customWidth="1"/>
    <col min="522" max="522" width="16.5546875" customWidth="1"/>
    <col min="523" max="523" width="20.44140625" customWidth="1"/>
    <col min="524" max="524" width="21" customWidth="1"/>
    <col min="525" max="525" width="41.33203125" customWidth="1"/>
    <col min="771" max="771" width="32" customWidth="1"/>
    <col min="772" max="772" width="25.44140625" customWidth="1"/>
    <col min="773" max="773" width="24.44140625" customWidth="1"/>
    <col min="774" max="774" width="21.109375" customWidth="1"/>
    <col min="775" max="775" width="19.109375" customWidth="1"/>
    <col min="776" max="776" width="29.5546875" customWidth="1"/>
    <col min="777" max="777" width="21.44140625" customWidth="1"/>
    <col min="778" max="778" width="16.5546875" customWidth="1"/>
    <col min="779" max="779" width="20.44140625" customWidth="1"/>
    <col min="780" max="780" width="21" customWidth="1"/>
    <col min="781" max="781" width="41.33203125" customWidth="1"/>
    <col min="1027" max="1027" width="32" customWidth="1"/>
    <col min="1028" max="1028" width="25.44140625" customWidth="1"/>
    <col min="1029" max="1029" width="24.44140625" customWidth="1"/>
    <col min="1030" max="1030" width="21.109375" customWidth="1"/>
    <col min="1031" max="1031" width="19.109375" customWidth="1"/>
    <col min="1032" max="1032" width="29.5546875" customWidth="1"/>
    <col min="1033" max="1033" width="21.44140625" customWidth="1"/>
    <col min="1034" max="1034" width="16.5546875" customWidth="1"/>
    <col min="1035" max="1035" width="20.44140625" customWidth="1"/>
    <col min="1036" max="1036" width="21" customWidth="1"/>
    <col min="1037" max="1037" width="41.33203125" customWidth="1"/>
    <col min="1283" max="1283" width="32" customWidth="1"/>
    <col min="1284" max="1284" width="25.44140625" customWidth="1"/>
    <col min="1285" max="1285" width="24.44140625" customWidth="1"/>
    <col min="1286" max="1286" width="21.109375" customWidth="1"/>
    <col min="1287" max="1287" width="19.109375" customWidth="1"/>
    <col min="1288" max="1288" width="29.5546875" customWidth="1"/>
    <col min="1289" max="1289" width="21.44140625" customWidth="1"/>
    <col min="1290" max="1290" width="16.5546875" customWidth="1"/>
    <col min="1291" max="1291" width="20.44140625" customWidth="1"/>
    <col min="1292" max="1292" width="21" customWidth="1"/>
    <col min="1293" max="1293" width="41.33203125" customWidth="1"/>
    <col min="1539" max="1539" width="32" customWidth="1"/>
    <col min="1540" max="1540" width="25.44140625" customWidth="1"/>
    <col min="1541" max="1541" width="24.44140625" customWidth="1"/>
    <col min="1542" max="1542" width="21.109375" customWidth="1"/>
    <col min="1543" max="1543" width="19.109375" customWidth="1"/>
    <col min="1544" max="1544" width="29.5546875" customWidth="1"/>
    <col min="1545" max="1545" width="21.44140625" customWidth="1"/>
    <col min="1546" max="1546" width="16.5546875" customWidth="1"/>
    <col min="1547" max="1547" width="20.44140625" customWidth="1"/>
    <col min="1548" max="1548" width="21" customWidth="1"/>
    <col min="1549" max="1549" width="41.33203125" customWidth="1"/>
    <col min="1795" max="1795" width="32" customWidth="1"/>
    <col min="1796" max="1796" width="25.44140625" customWidth="1"/>
    <col min="1797" max="1797" width="24.44140625" customWidth="1"/>
    <col min="1798" max="1798" width="21.109375" customWidth="1"/>
    <col min="1799" max="1799" width="19.109375" customWidth="1"/>
    <col min="1800" max="1800" width="29.5546875" customWidth="1"/>
    <col min="1801" max="1801" width="21.44140625" customWidth="1"/>
    <col min="1802" max="1802" width="16.5546875" customWidth="1"/>
    <col min="1803" max="1803" width="20.44140625" customWidth="1"/>
    <col min="1804" max="1804" width="21" customWidth="1"/>
    <col min="1805" max="1805" width="41.33203125" customWidth="1"/>
    <col min="2051" max="2051" width="32" customWidth="1"/>
    <col min="2052" max="2052" width="25.44140625" customWidth="1"/>
    <col min="2053" max="2053" width="24.44140625" customWidth="1"/>
    <col min="2054" max="2054" width="21.109375" customWidth="1"/>
    <col min="2055" max="2055" width="19.109375" customWidth="1"/>
    <col min="2056" max="2056" width="29.5546875" customWidth="1"/>
    <col min="2057" max="2057" width="21.44140625" customWidth="1"/>
    <col min="2058" max="2058" width="16.5546875" customWidth="1"/>
    <col min="2059" max="2059" width="20.44140625" customWidth="1"/>
    <col min="2060" max="2060" width="21" customWidth="1"/>
    <col min="2061" max="2061" width="41.33203125" customWidth="1"/>
    <col min="2307" max="2307" width="32" customWidth="1"/>
    <col min="2308" max="2308" width="25.44140625" customWidth="1"/>
    <col min="2309" max="2309" width="24.44140625" customWidth="1"/>
    <col min="2310" max="2310" width="21.109375" customWidth="1"/>
    <col min="2311" max="2311" width="19.109375" customWidth="1"/>
    <col min="2312" max="2312" width="29.5546875" customWidth="1"/>
    <col min="2313" max="2313" width="21.44140625" customWidth="1"/>
    <col min="2314" max="2314" width="16.5546875" customWidth="1"/>
    <col min="2315" max="2315" width="20.44140625" customWidth="1"/>
    <col min="2316" max="2316" width="21" customWidth="1"/>
    <col min="2317" max="2317" width="41.33203125" customWidth="1"/>
    <col min="2563" max="2563" width="32" customWidth="1"/>
    <col min="2564" max="2564" width="25.44140625" customWidth="1"/>
    <col min="2565" max="2565" width="24.44140625" customWidth="1"/>
    <col min="2566" max="2566" width="21.109375" customWidth="1"/>
    <col min="2567" max="2567" width="19.109375" customWidth="1"/>
    <col min="2568" max="2568" width="29.5546875" customWidth="1"/>
    <col min="2569" max="2569" width="21.44140625" customWidth="1"/>
    <col min="2570" max="2570" width="16.5546875" customWidth="1"/>
    <col min="2571" max="2571" width="20.44140625" customWidth="1"/>
    <col min="2572" max="2572" width="21" customWidth="1"/>
    <col min="2573" max="2573" width="41.33203125" customWidth="1"/>
    <col min="2819" max="2819" width="32" customWidth="1"/>
    <col min="2820" max="2820" width="25.44140625" customWidth="1"/>
    <col min="2821" max="2821" width="24.44140625" customWidth="1"/>
    <col min="2822" max="2822" width="21.109375" customWidth="1"/>
    <col min="2823" max="2823" width="19.109375" customWidth="1"/>
    <col min="2824" max="2824" width="29.5546875" customWidth="1"/>
    <col min="2825" max="2825" width="21.44140625" customWidth="1"/>
    <col min="2826" max="2826" width="16.5546875" customWidth="1"/>
    <col min="2827" max="2827" width="20.44140625" customWidth="1"/>
    <col min="2828" max="2828" width="21" customWidth="1"/>
    <col min="2829" max="2829" width="41.33203125" customWidth="1"/>
    <col min="3075" max="3075" width="32" customWidth="1"/>
    <col min="3076" max="3076" width="25.44140625" customWidth="1"/>
    <col min="3077" max="3077" width="24.44140625" customWidth="1"/>
    <col min="3078" max="3078" width="21.109375" customWidth="1"/>
    <col min="3079" max="3079" width="19.109375" customWidth="1"/>
    <col min="3080" max="3080" width="29.5546875" customWidth="1"/>
    <col min="3081" max="3081" width="21.44140625" customWidth="1"/>
    <col min="3082" max="3082" width="16.5546875" customWidth="1"/>
    <col min="3083" max="3083" width="20.44140625" customWidth="1"/>
    <col min="3084" max="3084" width="21" customWidth="1"/>
    <col min="3085" max="3085" width="41.33203125" customWidth="1"/>
    <col min="3331" max="3331" width="32" customWidth="1"/>
    <col min="3332" max="3332" width="25.44140625" customWidth="1"/>
    <col min="3333" max="3333" width="24.44140625" customWidth="1"/>
    <col min="3334" max="3334" width="21.109375" customWidth="1"/>
    <col min="3335" max="3335" width="19.109375" customWidth="1"/>
    <col min="3336" max="3336" width="29.5546875" customWidth="1"/>
    <col min="3337" max="3337" width="21.44140625" customWidth="1"/>
    <col min="3338" max="3338" width="16.5546875" customWidth="1"/>
    <col min="3339" max="3339" width="20.44140625" customWidth="1"/>
    <col min="3340" max="3340" width="21" customWidth="1"/>
    <col min="3341" max="3341" width="41.33203125" customWidth="1"/>
    <col min="3587" max="3587" width="32" customWidth="1"/>
    <col min="3588" max="3588" width="25.44140625" customWidth="1"/>
    <col min="3589" max="3589" width="24.44140625" customWidth="1"/>
    <col min="3590" max="3590" width="21.109375" customWidth="1"/>
    <col min="3591" max="3591" width="19.109375" customWidth="1"/>
    <col min="3592" max="3592" width="29.5546875" customWidth="1"/>
    <col min="3593" max="3593" width="21.44140625" customWidth="1"/>
    <col min="3594" max="3594" width="16.5546875" customWidth="1"/>
    <col min="3595" max="3595" width="20.44140625" customWidth="1"/>
    <col min="3596" max="3596" width="21" customWidth="1"/>
    <col min="3597" max="3597" width="41.33203125" customWidth="1"/>
    <col min="3843" max="3843" width="32" customWidth="1"/>
    <col min="3844" max="3844" width="25.44140625" customWidth="1"/>
    <col min="3845" max="3845" width="24.44140625" customWidth="1"/>
    <col min="3846" max="3846" width="21.109375" customWidth="1"/>
    <col min="3847" max="3847" width="19.109375" customWidth="1"/>
    <col min="3848" max="3848" width="29.5546875" customWidth="1"/>
    <col min="3849" max="3849" width="21.44140625" customWidth="1"/>
    <col min="3850" max="3850" width="16.5546875" customWidth="1"/>
    <col min="3851" max="3851" width="20.44140625" customWidth="1"/>
    <col min="3852" max="3852" width="21" customWidth="1"/>
    <col min="3853" max="3853" width="41.33203125" customWidth="1"/>
    <col min="4099" max="4099" width="32" customWidth="1"/>
    <col min="4100" max="4100" width="25.44140625" customWidth="1"/>
    <col min="4101" max="4101" width="24.44140625" customWidth="1"/>
    <col min="4102" max="4102" width="21.109375" customWidth="1"/>
    <col min="4103" max="4103" width="19.109375" customWidth="1"/>
    <col min="4104" max="4104" width="29.5546875" customWidth="1"/>
    <col min="4105" max="4105" width="21.44140625" customWidth="1"/>
    <col min="4106" max="4106" width="16.5546875" customWidth="1"/>
    <col min="4107" max="4107" width="20.44140625" customWidth="1"/>
    <col min="4108" max="4108" width="21" customWidth="1"/>
    <col min="4109" max="4109" width="41.33203125" customWidth="1"/>
    <col min="4355" max="4355" width="32" customWidth="1"/>
    <col min="4356" max="4356" width="25.44140625" customWidth="1"/>
    <col min="4357" max="4357" width="24.44140625" customWidth="1"/>
    <col min="4358" max="4358" width="21.109375" customWidth="1"/>
    <col min="4359" max="4359" width="19.109375" customWidth="1"/>
    <col min="4360" max="4360" width="29.5546875" customWidth="1"/>
    <col min="4361" max="4361" width="21.44140625" customWidth="1"/>
    <col min="4362" max="4362" width="16.5546875" customWidth="1"/>
    <col min="4363" max="4363" width="20.44140625" customWidth="1"/>
    <col min="4364" max="4364" width="21" customWidth="1"/>
    <col min="4365" max="4365" width="41.33203125" customWidth="1"/>
    <col min="4611" max="4611" width="32" customWidth="1"/>
    <col min="4612" max="4612" width="25.44140625" customWidth="1"/>
    <col min="4613" max="4613" width="24.44140625" customWidth="1"/>
    <col min="4614" max="4614" width="21.109375" customWidth="1"/>
    <col min="4615" max="4615" width="19.109375" customWidth="1"/>
    <col min="4616" max="4616" width="29.5546875" customWidth="1"/>
    <col min="4617" max="4617" width="21.44140625" customWidth="1"/>
    <col min="4618" max="4618" width="16.5546875" customWidth="1"/>
    <col min="4619" max="4619" width="20.44140625" customWidth="1"/>
    <col min="4620" max="4620" width="21" customWidth="1"/>
    <col min="4621" max="4621" width="41.33203125" customWidth="1"/>
    <col min="4867" max="4867" width="32" customWidth="1"/>
    <col min="4868" max="4868" width="25.44140625" customWidth="1"/>
    <col min="4869" max="4869" width="24.44140625" customWidth="1"/>
    <col min="4870" max="4870" width="21.109375" customWidth="1"/>
    <col min="4871" max="4871" width="19.109375" customWidth="1"/>
    <col min="4872" max="4872" width="29.5546875" customWidth="1"/>
    <col min="4873" max="4873" width="21.44140625" customWidth="1"/>
    <col min="4874" max="4874" width="16.5546875" customWidth="1"/>
    <col min="4875" max="4875" width="20.44140625" customWidth="1"/>
    <col min="4876" max="4876" width="21" customWidth="1"/>
    <col min="4877" max="4877" width="41.33203125" customWidth="1"/>
    <col min="5123" max="5123" width="32" customWidth="1"/>
    <col min="5124" max="5124" width="25.44140625" customWidth="1"/>
    <col min="5125" max="5125" width="24.44140625" customWidth="1"/>
    <col min="5126" max="5126" width="21.109375" customWidth="1"/>
    <col min="5127" max="5127" width="19.109375" customWidth="1"/>
    <col min="5128" max="5128" width="29.5546875" customWidth="1"/>
    <col min="5129" max="5129" width="21.44140625" customWidth="1"/>
    <col min="5130" max="5130" width="16.5546875" customWidth="1"/>
    <col min="5131" max="5131" width="20.44140625" customWidth="1"/>
    <col min="5132" max="5132" width="21" customWidth="1"/>
    <col min="5133" max="5133" width="41.33203125" customWidth="1"/>
    <col min="5379" max="5379" width="32" customWidth="1"/>
    <col min="5380" max="5380" width="25.44140625" customWidth="1"/>
    <col min="5381" max="5381" width="24.44140625" customWidth="1"/>
    <col min="5382" max="5382" width="21.109375" customWidth="1"/>
    <col min="5383" max="5383" width="19.109375" customWidth="1"/>
    <col min="5384" max="5384" width="29.5546875" customWidth="1"/>
    <col min="5385" max="5385" width="21.44140625" customWidth="1"/>
    <col min="5386" max="5386" width="16.5546875" customWidth="1"/>
    <col min="5387" max="5387" width="20.44140625" customWidth="1"/>
    <col min="5388" max="5388" width="21" customWidth="1"/>
    <col min="5389" max="5389" width="41.33203125" customWidth="1"/>
    <col min="5635" max="5635" width="32" customWidth="1"/>
    <col min="5636" max="5636" width="25.44140625" customWidth="1"/>
    <col min="5637" max="5637" width="24.44140625" customWidth="1"/>
    <col min="5638" max="5638" width="21.109375" customWidth="1"/>
    <col min="5639" max="5639" width="19.109375" customWidth="1"/>
    <col min="5640" max="5640" width="29.5546875" customWidth="1"/>
    <col min="5641" max="5641" width="21.44140625" customWidth="1"/>
    <col min="5642" max="5642" width="16.5546875" customWidth="1"/>
    <col min="5643" max="5643" width="20.44140625" customWidth="1"/>
    <col min="5644" max="5644" width="21" customWidth="1"/>
    <col min="5645" max="5645" width="41.33203125" customWidth="1"/>
    <col min="5891" max="5891" width="32" customWidth="1"/>
    <col min="5892" max="5892" width="25.44140625" customWidth="1"/>
    <col min="5893" max="5893" width="24.44140625" customWidth="1"/>
    <col min="5894" max="5894" width="21.109375" customWidth="1"/>
    <col min="5895" max="5895" width="19.109375" customWidth="1"/>
    <col min="5896" max="5896" width="29.5546875" customWidth="1"/>
    <col min="5897" max="5897" width="21.44140625" customWidth="1"/>
    <col min="5898" max="5898" width="16.5546875" customWidth="1"/>
    <col min="5899" max="5899" width="20.44140625" customWidth="1"/>
    <col min="5900" max="5900" width="21" customWidth="1"/>
    <col min="5901" max="5901" width="41.33203125" customWidth="1"/>
    <col min="6147" max="6147" width="32" customWidth="1"/>
    <col min="6148" max="6148" width="25.44140625" customWidth="1"/>
    <col min="6149" max="6149" width="24.44140625" customWidth="1"/>
    <col min="6150" max="6150" width="21.109375" customWidth="1"/>
    <col min="6151" max="6151" width="19.109375" customWidth="1"/>
    <col min="6152" max="6152" width="29.5546875" customWidth="1"/>
    <col min="6153" max="6153" width="21.44140625" customWidth="1"/>
    <col min="6154" max="6154" width="16.5546875" customWidth="1"/>
    <col min="6155" max="6155" width="20.44140625" customWidth="1"/>
    <col min="6156" max="6156" width="21" customWidth="1"/>
    <col min="6157" max="6157" width="41.33203125" customWidth="1"/>
    <col min="6403" max="6403" width="32" customWidth="1"/>
    <col min="6404" max="6404" width="25.44140625" customWidth="1"/>
    <col min="6405" max="6405" width="24.44140625" customWidth="1"/>
    <col min="6406" max="6406" width="21.109375" customWidth="1"/>
    <col min="6407" max="6407" width="19.109375" customWidth="1"/>
    <col min="6408" max="6408" width="29.5546875" customWidth="1"/>
    <col min="6409" max="6409" width="21.44140625" customWidth="1"/>
    <col min="6410" max="6410" width="16.5546875" customWidth="1"/>
    <col min="6411" max="6411" width="20.44140625" customWidth="1"/>
    <col min="6412" max="6412" width="21" customWidth="1"/>
    <col min="6413" max="6413" width="41.33203125" customWidth="1"/>
    <col min="6659" max="6659" width="32" customWidth="1"/>
    <col min="6660" max="6660" width="25.44140625" customWidth="1"/>
    <col min="6661" max="6661" width="24.44140625" customWidth="1"/>
    <col min="6662" max="6662" width="21.109375" customWidth="1"/>
    <col min="6663" max="6663" width="19.109375" customWidth="1"/>
    <col min="6664" max="6664" width="29.5546875" customWidth="1"/>
    <col min="6665" max="6665" width="21.44140625" customWidth="1"/>
    <col min="6666" max="6666" width="16.5546875" customWidth="1"/>
    <col min="6667" max="6667" width="20.44140625" customWidth="1"/>
    <col min="6668" max="6668" width="21" customWidth="1"/>
    <col min="6669" max="6669" width="41.33203125" customWidth="1"/>
    <col min="6915" max="6915" width="32" customWidth="1"/>
    <col min="6916" max="6916" width="25.44140625" customWidth="1"/>
    <col min="6917" max="6917" width="24.44140625" customWidth="1"/>
    <col min="6918" max="6918" width="21.109375" customWidth="1"/>
    <col min="6919" max="6919" width="19.109375" customWidth="1"/>
    <col min="6920" max="6920" width="29.5546875" customWidth="1"/>
    <col min="6921" max="6921" width="21.44140625" customWidth="1"/>
    <col min="6922" max="6922" width="16.5546875" customWidth="1"/>
    <col min="6923" max="6923" width="20.44140625" customWidth="1"/>
    <col min="6924" max="6924" width="21" customWidth="1"/>
    <col min="6925" max="6925" width="41.33203125" customWidth="1"/>
    <col min="7171" max="7171" width="32" customWidth="1"/>
    <col min="7172" max="7172" width="25.44140625" customWidth="1"/>
    <col min="7173" max="7173" width="24.44140625" customWidth="1"/>
    <col min="7174" max="7174" width="21.109375" customWidth="1"/>
    <col min="7175" max="7175" width="19.109375" customWidth="1"/>
    <col min="7176" max="7176" width="29.5546875" customWidth="1"/>
    <col min="7177" max="7177" width="21.44140625" customWidth="1"/>
    <col min="7178" max="7178" width="16.5546875" customWidth="1"/>
    <col min="7179" max="7179" width="20.44140625" customWidth="1"/>
    <col min="7180" max="7180" width="21" customWidth="1"/>
    <col min="7181" max="7181" width="41.33203125" customWidth="1"/>
    <col min="7427" max="7427" width="32" customWidth="1"/>
    <col min="7428" max="7428" width="25.44140625" customWidth="1"/>
    <col min="7429" max="7429" width="24.44140625" customWidth="1"/>
    <col min="7430" max="7430" width="21.109375" customWidth="1"/>
    <col min="7431" max="7431" width="19.109375" customWidth="1"/>
    <col min="7432" max="7432" width="29.5546875" customWidth="1"/>
    <col min="7433" max="7433" width="21.44140625" customWidth="1"/>
    <col min="7434" max="7434" width="16.5546875" customWidth="1"/>
    <col min="7435" max="7435" width="20.44140625" customWidth="1"/>
    <col min="7436" max="7436" width="21" customWidth="1"/>
    <col min="7437" max="7437" width="41.33203125" customWidth="1"/>
    <col min="7683" max="7683" width="32" customWidth="1"/>
    <col min="7684" max="7684" width="25.44140625" customWidth="1"/>
    <col min="7685" max="7685" width="24.44140625" customWidth="1"/>
    <col min="7686" max="7686" width="21.109375" customWidth="1"/>
    <col min="7687" max="7687" width="19.109375" customWidth="1"/>
    <col min="7688" max="7688" width="29.5546875" customWidth="1"/>
    <col min="7689" max="7689" width="21.44140625" customWidth="1"/>
    <col min="7690" max="7690" width="16.5546875" customWidth="1"/>
    <col min="7691" max="7691" width="20.44140625" customWidth="1"/>
    <col min="7692" max="7692" width="21" customWidth="1"/>
    <col min="7693" max="7693" width="41.33203125" customWidth="1"/>
    <col min="7939" max="7939" width="32" customWidth="1"/>
    <col min="7940" max="7940" width="25.44140625" customWidth="1"/>
    <col min="7941" max="7941" width="24.44140625" customWidth="1"/>
    <col min="7942" max="7942" width="21.109375" customWidth="1"/>
    <col min="7943" max="7943" width="19.109375" customWidth="1"/>
    <col min="7944" max="7944" width="29.5546875" customWidth="1"/>
    <col min="7945" max="7945" width="21.44140625" customWidth="1"/>
    <col min="7946" max="7946" width="16.5546875" customWidth="1"/>
    <col min="7947" max="7947" width="20.44140625" customWidth="1"/>
    <col min="7948" max="7948" width="21" customWidth="1"/>
    <col min="7949" max="7949" width="41.33203125" customWidth="1"/>
    <col min="8195" max="8195" width="32" customWidth="1"/>
    <col min="8196" max="8196" width="25.44140625" customWidth="1"/>
    <col min="8197" max="8197" width="24.44140625" customWidth="1"/>
    <col min="8198" max="8198" width="21.109375" customWidth="1"/>
    <col min="8199" max="8199" width="19.109375" customWidth="1"/>
    <col min="8200" max="8200" width="29.5546875" customWidth="1"/>
    <col min="8201" max="8201" width="21.44140625" customWidth="1"/>
    <col min="8202" max="8202" width="16.5546875" customWidth="1"/>
    <col min="8203" max="8203" width="20.44140625" customWidth="1"/>
    <col min="8204" max="8204" width="21" customWidth="1"/>
    <col min="8205" max="8205" width="41.33203125" customWidth="1"/>
    <col min="8451" max="8451" width="32" customWidth="1"/>
    <col min="8452" max="8452" width="25.44140625" customWidth="1"/>
    <col min="8453" max="8453" width="24.44140625" customWidth="1"/>
    <col min="8454" max="8454" width="21.109375" customWidth="1"/>
    <col min="8455" max="8455" width="19.109375" customWidth="1"/>
    <col min="8456" max="8456" width="29.5546875" customWidth="1"/>
    <col min="8457" max="8457" width="21.44140625" customWidth="1"/>
    <col min="8458" max="8458" width="16.5546875" customWidth="1"/>
    <col min="8459" max="8459" width="20.44140625" customWidth="1"/>
    <col min="8460" max="8460" width="21" customWidth="1"/>
    <col min="8461" max="8461" width="41.33203125" customWidth="1"/>
    <col min="8707" max="8707" width="32" customWidth="1"/>
    <col min="8708" max="8708" width="25.44140625" customWidth="1"/>
    <col min="8709" max="8709" width="24.44140625" customWidth="1"/>
    <col min="8710" max="8710" width="21.109375" customWidth="1"/>
    <col min="8711" max="8711" width="19.109375" customWidth="1"/>
    <col min="8712" max="8712" width="29.5546875" customWidth="1"/>
    <col min="8713" max="8713" width="21.44140625" customWidth="1"/>
    <col min="8714" max="8714" width="16.5546875" customWidth="1"/>
    <col min="8715" max="8715" width="20.44140625" customWidth="1"/>
    <col min="8716" max="8716" width="21" customWidth="1"/>
    <col min="8717" max="8717" width="41.33203125" customWidth="1"/>
    <col min="8963" max="8963" width="32" customWidth="1"/>
    <col min="8964" max="8964" width="25.44140625" customWidth="1"/>
    <col min="8965" max="8965" width="24.44140625" customWidth="1"/>
    <col min="8966" max="8966" width="21.109375" customWidth="1"/>
    <col min="8967" max="8967" width="19.109375" customWidth="1"/>
    <col min="8968" max="8968" width="29.5546875" customWidth="1"/>
    <col min="8969" max="8969" width="21.44140625" customWidth="1"/>
    <col min="8970" max="8970" width="16.5546875" customWidth="1"/>
    <col min="8971" max="8971" width="20.44140625" customWidth="1"/>
    <col min="8972" max="8972" width="21" customWidth="1"/>
    <col min="8973" max="8973" width="41.33203125" customWidth="1"/>
    <col min="9219" max="9219" width="32" customWidth="1"/>
    <col min="9220" max="9220" width="25.44140625" customWidth="1"/>
    <col min="9221" max="9221" width="24.44140625" customWidth="1"/>
    <col min="9222" max="9222" width="21.109375" customWidth="1"/>
    <col min="9223" max="9223" width="19.109375" customWidth="1"/>
    <col min="9224" max="9224" width="29.5546875" customWidth="1"/>
    <col min="9225" max="9225" width="21.44140625" customWidth="1"/>
    <col min="9226" max="9226" width="16.5546875" customWidth="1"/>
    <col min="9227" max="9227" width="20.44140625" customWidth="1"/>
    <col min="9228" max="9228" width="21" customWidth="1"/>
    <col min="9229" max="9229" width="41.33203125" customWidth="1"/>
    <col min="9475" max="9475" width="32" customWidth="1"/>
    <col min="9476" max="9476" width="25.44140625" customWidth="1"/>
    <col min="9477" max="9477" width="24.44140625" customWidth="1"/>
    <col min="9478" max="9478" width="21.109375" customWidth="1"/>
    <col min="9479" max="9479" width="19.109375" customWidth="1"/>
    <col min="9480" max="9480" width="29.5546875" customWidth="1"/>
    <col min="9481" max="9481" width="21.44140625" customWidth="1"/>
    <col min="9482" max="9482" width="16.5546875" customWidth="1"/>
    <col min="9483" max="9483" width="20.44140625" customWidth="1"/>
    <col min="9484" max="9484" width="21" customWidth="1"/>
    <col min="9485" max="9485" width="41.33203125" customWidth="1"/>
    <col min="9731" max="9731" width="32" customWidth="1"/>
    <col min="9732" max="9732" width="25.44140625" customWidth="1"/>
    <col min="9733" max="9733" width="24.44140625" customWidth="1"/>
    <col min="9734" max="9734" width="21.109375" customWidth="1"/>
    <col min="9735" max="9735" width="19.109375" customWidth="1"/>
    <col min="9736" max="9736" width="29.5546875" customWidth="1"/>
    <col min="9737" max="9737" width="21.44140625" customWidth="1"/>
    <col min="9738" max="9738" width="16.5546875" customWidth="1"/>
    <col min="9739" max="9739" width="20.44140625" customWidth="1"/>
    <col min="9740" max="9740" width="21" customWidth="1"/>
    <col min="9741" max="9741" width="41.33203125" customWidth="1"/>
    <col min="9987" max="9987" width="32" customWidth="1"/>
    <col min="9988" max="9988" width="25.44140625" customWidth="1"/>
    <col min="9989" max="9989" width="24.44140625" customWidth="1"/>
    <col min="9990" max="9990" width="21.109375" customWidth="1"/>
    <col min="9991" max="9991" width="19.109375" customWidth="1"/>
    <col min="9992" max="9992" width="29.5546875" customWidth="1"/>
    <col min="9993" max="9993" width="21.44140625" customWidth="1"/>
    <col min="9994" max="9994" width="16.5546875" customWidth="1"/>
    <col min="9995" max="9995" width="20.44140625" customWidth="1"/>
    <col min="9996" max="9996" width="21" customWidth="1"/>
    <col min="9997" max="9997" width="41.33203125" customWidth="1"/>
    <col min="10243" max="10243" width="32" customWidth="1"/>
    <col min="10244" max="10244" width="25.44140625" customWidth="1"/>
    <col min="10245" max="10245" width="24.44140625" customWidth="1"/>
    <col min="10246" max="10246" width="21.109375" customWidth="1"/>
    <col min="10247" max="10247" width="19.109375" customWidth="1"/>
    <col min="10248" max="10248" width="29.5546875" customWidth="1"/>
    <col min="10249" max="10249" width="21.44140625" customWidth="1"/>
    <col min="10250" max="10250" width="16.5546875" customWidth="1"/>
    <col min="10251" max="10251" width="20.44140625" customWidth="1"/>
    <col min="10252" max="10252" width="21" customWidth="1"/>
    <col min="10253" max="10253" width="41.33203125" customWidth="1"/>
    <col min="10499" max="10499" width="32" customWidth="1"/>
    <col min="10500" max="10500" width="25.44140625" customWidth="1"/>
    <col min="10501" max="10501" width="24.44140625" customWidth="1"/>
    <col min="10502" max="10502" width="21.109375" customWidth="1"/>
    <col min="10503" max="10503" width="19.109375" customWidth="1"/>
    <col min="10504" max="10504" width="29.5546875" customWidth="1"/>
    <col min="10505" max="10505" width="21.44140625" customWidth="1"/>
    <col min="10506" max="10506" width="16.5546875" customWidth="1"/>
    <col min="10507" max="10507" width="20.44140625" customWidth="1"/>
    <col min="10508" max="10508" width="21" customWidth="1"/>
    <col min="10509" max="10509" width="41.33203125" customWidth="1"/>
    <col min="10755" max="10755" width="32" customWidth="1"/>
    <col min="10756" max="10756" width="25.44140625" customWidth="1"/>
    <col min="10757" max="10757" width="24.44140625" customWidth="1"/>
    <col min="10758" max="10758" width="21.109375" customWidth="1"/>
    <col min="10759" max="10759" width="19.109375" customWidth="1"/>
    <col min="10760" max="10760" width="29.5546875" customWidth="1"/>
    <col min="10761" max="10761" width="21.44140625" customWidth="1"/>
    <col min="10762" max="10762" width="16.5546875" customWidth="1"/>
    <col min="10763" max="10763" width="20.44140625" customWidth="1"/>
    <col min="10764" max="10764" width="21" customWidth="1"/>
    <col min="10765" max="10765" width="41.33203125" customWidth="1"/>
    <col min="11011" max="11011" width="32" customWidth="1"/>
    <col min="11012" max="11012" width="25.44140625" customWidth="1"/>
    <col min="11013" max="11013" width="24.44140625" customWidth="1"/>
    <col min="11014" max="11014" width="21.109375" customWidth="1"/>
    <col min="11015" max="11015" width="19.109375" customWidth="1"/>
    <col min="11016" max="11016" width="29.5546875" customWidth="1"/>
    <col min="11017" max="11017" width="21.44140625" customWidth="1"/>
    <col min="11018" max="11018" width="16.5546875" customWidth="1"/>
    <col min="11019" max="11019" width="20.44140625" customWidth="1"/>
    <col min="11020" max="11020" width="21" customWidth="1"/>
    <col min="11021" max="11021" width="41.33203125" customWidth="1"/>
    <col min="11267" max="11267" width="32" customWidth="1"/>
    <col min="11268" max="11268" width="25.44140625" customWidth="1"/>
    <col min="11269" max="11269" width="24.44140625" customWidth="1"/>
    <col min="11270" max="11270" width="21.109375" customWidth="1"/>
    <col min="11271" max="11271" width="19.109375" customWidth="1"/>
    <col min="11272" max="11272" width="29.5546875" customWidth="1"/>
    <col min="11273" max="11273" width="21.44140625" customWidth="1"/>
    <col min="11274" max="11274" width="16.5546875" customWidth="1"/>
    <col min="11275" max="11275" width="20.44140625" customWidth="1"/>
    <col min="11276" max="11276" width="21" customWidth="1"/>
    <col min="11277" max="11277" width="41.33203125" customWidth="1"/>
    <col min="11523" max="11523" width="32" customWidth="1"/>
    <col min="11524" max="11524" width="25.44140625" customWidth="1"/>
    <col min="11525" max="11525" width="24.44140625" customWidth="1"/>
    <col min="11526" max="11526" width="21.109375" customWidth="1"/>
    <col min="11527" max="11527" width="19.109375" customWidth="1"/>
    <col min="11528" max="11528" width="29.5546875" customWidth="1"/>
    <col min="11529" max="11529" width="21.44140625" customWidth="1"/>
    <col min="11530" max="11530" width="16.5546875" customWidth="1"/>
    <col min="11531" max="11531" width="20.44140625" customWidth="1"/>
    <col min="11532" max="11532" width="21" customWidth="1"/>
    <col min="11533" max="11533" width="41.33203125" customWidth="1"/>
    <col min="11779" max="11779" width="32" customWidth="1"/>
    <col min="11780" max="11780" width="25.44140625" customWidth="1"/>
    <col min="11781" max="11781" width="24.44140625" customWidth="1"/>
    <col min="11782" max="11782" width="21.109375" customWidth="1"/>
    <col min="11783" max="11783" width="19.109375" customWidth="1"/>
    <col min="11784" max="11784" width="29.5546875" customWidth="1"/>
    <col min="11785" max="11785" width="21.44140625" customWidth="1"/>
    <col min="11786" max="11786" width="16.5546875" customWidth="1"/>
    <col min="11787" max="11787" width="20.44140625" customWidth="1"/>
    <col min="11788" max="11788" width="21" customWidth="1"/>
    <col min="11789" max="11789" width="41.33203125" customWidth="1"/>
    <col min="12035" max="12035" width="32" customWidth="1"/>
    <col min="12036" max="12036" width="25.44140625" customWidth="1"/>
    <col min="12037" max="12037" width="24.44140625" customWidth="1"/>
    <col min="12038" max="12038" width="21.109375" customWidth="1"/>
    <col min="12039" max="12039" width="19.109375" customWidth="1"/>
    <col min="12040" max="12040" width="29.5546875" customWidth="1"/>
    <col min="12041" max="12041" width="21.44140625" customWidth="1"/>
    <col min="12042" max="12042" width="16.5546875" customWidth="1"/>
    <col min="12043" max="12043" width="20.44140625" customWidth="1"/>
    <col min="12044" max="12044" width="21" customWidth="1"/>
    <col min="12045" max="12045" width="41.33203125" customWidth="1"/>
    <col min="12291" max="12291" width="32" customWidth="1"/>
    <col min="12292" max="12292" width="25.44140625" customWidth="1"/>
    <col min="12293" max="12293" width="24.44140625" customWidth="1"/>
    <col min="12294" max="12294" width="21.109375" customWidth="1"/>
    <col min="12295" max="12295" width="19.109375" customWidth="1"/>
    <col min="12296" max="12296" width="29.5546875" customWidth="1"/>
    <col min="12297" max="12297" width="21.44140625" customWidth="1"/>
    <col min="12298" max="12298" width="16.5546875" customWidth="1"/>
    <col min="12299" max="12299" width="20.44140625" customWidth="1"/>
    <col min="12300" max="12300" width="21" customWidth="1"/>
    <col min="12301" max="12301" width="41.33203125" customWidth="1"/>
    <col min="12547" max="12547" width="32" customWidth="1"/>
    <col min="12548" max="12548" width="25.44140625" customWidth="1"/>
    <col min="12549" max="12549" width="24.44140625" customWidth="1"/>
    <col min="12550" max="12550" width="21.109375" customWidth="1"/>
    <col min="12551" max="12551" width="19.109375" customWidth="1"/>
    <col min="12552" max="12552" width="29.5546875" customWidth="1"/>
    <col min="12553" max="12553" width="21.44140625" customWidth="1"/>
    <col min="12554" max="12554" width="16.5546875" customWidth="1"/>
    <col min="12555" max="12555" width="20.44140625" customWidth="1"/>
    <col min="12556" max="12556" width="21" customWidth="1"/>
    <col min="12557" max="12557" width="41.33203125" customWidth="1"/>
    <col min="12803" max="12803" width="32" customWidth="1"/>
    <col min="12804" max="12804" width="25.44140625" customWidth="1"/>
    <col min="12805" max="12805" width="24.44140625" customWidth="1"/>
    <col min="12806" max="12806" width="21.109375" customWidth="1"/>
    <col min="12807" max="12807" width="19.109375" customWidth="1"/>
    <col min="12808" max="12808" width="29.5546875" customWidth="1"/>
    <col min="12809" max="12809" width="21.44140625" customWidth="1"/>
    <col min="12810" max="12810" width="16.5546875" customWidth="1"/>
    <col min="12811" max="12811" width="20.44140625" customWidth="1"/>
    <col min="12812" max="12812" width="21" customWidth="1"/>
    <col min="12813" max="12813" width="41.33203125" customWidth="1"/>
    <col min="13059" max="13059" width="32" customWidth="1"/>
    <col min="13060" max="13060" width="25.44140625" customWidth="1"/>
    <col min="13061" max="13061" width="24.44140625" customWidth="1"/>
    <col min="13062" max="13062" width="21.109375" customWidth="1"/>
    <col min="13063" max="13063" width="19.109375" customWidth="1"/>
    <col min="13064" max="13064" width="29.5546875" customWidth="1"/>
    <col min="13065" max="13065" width="21.44140625" customWidth="1"/>
    <col min="13066" max="13066" width="16.5546875" customWidth="1"/>
    <col min="13067" max="13067" width="20.44140625" customWidth="1"/>
    <col min="13068" max="13068" width="21" customWidth="1"/>
    <col min="13069" max="13069" width="41.33203125" customWidth="1"/>
    <col min="13315" max="13315" width="32" customWidth="1"/>
    <col min="13316" max="13316" width="25.44140625" customWidth="1"/>
    <col min="13317" max="13317" width="24.44140625" customWidth="1"/>
    <col min="13318" max="13318" width="21.109375" customWidth="1"/>
    <col min="13319" max="13319" width="19.109375" customWidth="1"/>
    <col min="13320" max="13320" width="29.5546875" customWidth="1"/>
    <col min="13321" max="13321" width="21.44140625" customWidth="1"/>
    <col min="13322" max="13322" width="16.5546875" customWidth="1"/>
    <col min="13323" max="13323" width="20.44140625" customWidth="1"/>
    <col min="13324" max="13324" width="21" customWidth="1"/>
    <col min="13325" max="13325" width="41.33203125" customWidth="1"/>
    <col min="13571" max="13571" width="32" customWidth="1"/>
    <col min="13572" max="13572" width="25.44140625" customWidth="1"/>
    <col min="13573" max="13573" width="24.44140625" customWidth="1"/>
    <col min="13574" max="13574" width="21.109375" customWidth="1"/>
    <col min="13575" max="13575" width="19.109375" customWidth="1"/>
    <col min="13576" max="13576" width="29.5546875" customWidth="1"/>
    <col min="13577" max="13577" width="21.44140625" customWidth="1"/>
    <col min="13578" max="13578" width="16.5546875" customWidth="1"/>
    <col min="13579" max="13579" width="20.44140625" customWidth="1"/>
    <col min="13580" max="13580" width="21" customWidth="1"/>
    <col min="13581" max="13581" width="41.33203125" customWidth="1"/>
    <col min="13827" max="13827" width="32" customWidth="1"/>
    <col min="13828" max="13828" width="25.44140625" customWidth="1"/>
    <col min="13829" max="13829" width="24.44140625" customWidth="1"/>
    <col min="13830" max="13830" width="21.109375" customWidth="1"/>
    <col min="13831" max="13831" width="19.109375" customWidth="1"/>
    <col min="13832" max="13832" width="29.5546875" customWidth="1"/>
    <col min="13833" max="13833" width="21.44140625" customWidth="1"/>
    <col min="13834" max="13834" width="16.5546875" customWidth="1"/>
    <col min="13835" max="13835" width="20.44140625" customWidth="1"/>
    <col min="13836" max="13836" width="21" customWidth="1"/>
    <col min="13837" max="13837" width="41.33203125" customWidth="1"/>
    <col min="14083" max="14083" width="32" customWidth="1"/>
    <col min="14084" max="14084" width="25.44140625" customWidth="1"/>
    <col min="14085" max="14085" width="24.44140625" customWidth="1"/>
    <col min="14086" max="14086" width="21.109375" customWidth="1"/>
    <col min="14087" max="14087" width="19.109375" customWidth="1"/>
    <col min="14088" max="14088" width="29.5546875" customWidth="1"/>
    <col min="14089" max="14089" width="21.44140625" customWidth="1"/>
    <col min="14090" max="14090" width="16.5546875" customWidth="1"/>
    <col min="14091" max="14091" width="20.44140625" customWidth="1"/>
    <col min="14092" max="14092" width="21" customWidth="1"/>
    <col min="14093" max="14093" width="41.33203125" customWidth="1"/>
    <col min="14339" max="14339" width="32" customWidth="1"/>
    <col min="14340" max="14340" width="25.44140625" customWidth="1"/>
    <col min="14341" max="14341" width="24.44140625" customWidth="1"/>
    <col min="14342" max="14342" width="21.109375" customWidth="1"/>
    <col min="14343" max="14343" width="19.109375" customWidth="1"/>
    <col min="14344" max="14344" width="29.5546875" customWidth="1"/>
    <col min="14345" max="14345" width="21.44140625" customWidth="1"/>
    <col min="14346" max="14346" width="16.5546875" customWidth="1"/>
    <col min="14347" max="14347" width="20.44140625" customWidth="1"/>
    <col min="14348" max="14348" width="21" customWidth="1"/>
    <col min="14349" max="14349" width="41.33203125" customWidth="1"/>
    <col min="14595" max="14595" width="32" customWidth="1"/>
    <col min="14596" max="14596" width="25.44140625" customWidth="1"/>
    <col min="14597" max="14597" width="24.44140625" customWidth="1"/>
    <col min="14598" max="14598" width="21.109375" customWidth="1"/>
    <col min="14599" max="14599" width="19.109375" customWidth="1"/>
    <col min="14600" max="14600" width="29.5546875" customWidth="1"/>
    <col min="14601" max="14601" width="21.44140625" customWidth="1"/>
    <col min="14602" max="14602" width="16.5546875" customWidth="1"/>
    <col min="14603" max="14603" width="20.44140625" customWidth="1"/>
    <col min="14604" max="14604" width="21" customWidth="1"/>
    <col min="14605" max="14605" width="41.33203125" customWidth="1"/>
    <col min="14851" max="14851" width="32" customWidth="1"/>
    <col min="14852" max="14852" width="25.44140625" customWidth="1"/>
    <col min="14853" max="14853" width="24.44140625" customWidth="1"/>
    <col min="14854" max="14854" width="21.109375" customWidth="1"/>
    <col min="14855" max="14855" width="19.109375" customWidth="1"/>
    <col min="14856" max="14856" width="29.5546875" customWidth="1"/>
    <col min="14857" max="14857" width="21.44140625" customWidth="1"/>
    <col min="14858" max="14858" width="16.5546875" customWidth="1"/>
    <col min="14859" max="14859" width="20.44140625" customWidth="1"/>
    <col min="14860" max="14860" width="21" customWidth="1"/>
    <col min="14861" max="14861" width="41.33203125" customWidth="1"/>
    <col min="15107" max="15107" width="32" customWidth="1"/>
    <col min="15108" max="15108" width="25.44140625" customWidth="1"/>
    <col min="15109" max="15109" width="24.44140625" customWidth="1"/>
    <col min="15110" max="15110" width="21.109375" customWidth="1"/>
    <col min="15111" max="15111" width="19.109375" customWidth="1"/>
    <col min="15112" max="15112" width="29.5546875" customWidth="1"/>
    <col min="15113" max="15113" width="21.44140625" customWidth="1"/>
    <col min="15114" max="15114" width="16.5546875" customWidth="1"/>
    <col min="15115" max="15115" width="20.44140625" customWidth="1"/>
    <col min="15116" max="15116" width="21" customWidth="1"/>
    <col min="15117" max="15117" width="41.33203125" customWidth="1"/>
    <col min="15363" max="15363" width="32" customWidth="1"/>
    <col min="15364" max="15364" width="25.44140625" customWidth="1"/>
    <col min="15365" max="15365" width="24.44140625" customWidth="1"/>
    <col min="15366" max="15366" width="21.109375" customWidth="1"/>
    <col min="15367" max="15367" width="19.109375" customWidth="1"/>
    <col min="15368" max="15368" width="29.5546875" customWidth="1"/>
    <col min="15369" max="15369" width="21.44140625" customWidth="1"/>
    <col min="15370" max="15370" width="16.5546875" customWidth="1"/>
    <col min="15371" max="15371" width="20.44140625" customWidth="1"/>
    <col min="15372" max="15372" width="21" customWidth="1"/>
    <col min="15373" max="15373" width="41.33203125" customWidth="1"/>
    <col min="15619" max="15619" width="32" customWidth="1"/>
    <col min="15620" max="15620" width="25.44140625" customWidth="1"/>
    <col min="15621" max="15621" width="24.44140625" customWidth="1"/>
    <col min="15622" max="15622" width="21.109375" customWidth="1"/>
    <col min="15623" max="15623" width="19.109375" customWidth="1"/>
    <col min="15624" max="15624" width="29.5546875" customWidth="1"/>
    <col min="15625" max="15625" width="21.44140625" customWidth="1"/>
    <col min="15626" max="15626" width="16.5546875" customWidth="1"/>
    <col min="15627" max="15627" width="20.44140625" customWidth="1"/>
    <col min="15628" max="15628" width="21" customWidth="1"/>
    <col min="15629" max="15629" width="41.33203125" customWidth="1"/>
    <col min="15875" max="15875" width="32" customWidth="1"/>
    <col min="15876" max="15876" width="25.44140625" customWidth="1"/>
    <col min="15877" max="15877" width="24.44140625" customWidth="1"/>
    <col min="15878" max="15878" width="21.109375" customWidth="1"/>
    <col min="15879" max="15879" width="19.109375" customWidth="1"/>
    <col min="15880" max="15880" width="29.5546875" customWidth="1"/>
    <col min="15881" max="15881" width="21.44140625" customWidth="1"/>
    <col min="15882" max="15882" width="16.5546875" customWidth="1"/>
    <col min="15883" max="15883" width="20.44140625" customWidth="1"/>
    <col min="15884" max="15884" width="21" customWidth="1"/>
    <col min="15885" max="15885" width="41.33203125" customWidth="1"/>
    <col min="16131" max="16131" width="32" customWidth="1"/>
    <col min="16132" max="16132" width="25.44140625" customWidth="1"/>
    <col min="16133" max="16133" width="24.44140625" customWidth="1"/>
    <col min="16134" max="16134" width="21.109375" customWidth="1"/>
    <col min="16135" max="16135" width="19.109375" customWidth="1"/>
    <col min="16136" max="16136" width="29.5546875" customWidth="1"/>
    <col min="16137" max="16137" width="21.44140625" customWidth="1"/>
    <col min="16138" max="16138" width="16.5546875" customWidth="1"/>
    <col min="16139" max="16139" width="20.44140625" customWidth="1"/>
    <col min="16140" max="16140" width="21" customWidth="1"/>
    <col min="16141" max="16141" width="41.33203125" customWidth="1"/>
  </cols>
  <sheetData>
    <row r="1" spans="1:13" ht="55.8" customHeight="1" x14ac:dyDescent="0.3">
      <c r="B1" s="140" t="s">
        <v>147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3" spans="1:13" ht="51" customHeight="1" x14ac:dyDescent="0.3">
      <c r="A3" s="115"/>
      <c r="B3" s="134" t="s">
        <v>25</v>
      </c>
      <c r="C3" s="134"/>
      <c r="D3" s="134"/>
      <c r="E3" s="134"/>
      <c r="F3" s="134"/>
      <c r="G3" s="134"/>
      <c r="H3" s="134"/>
      <c r="I3" s="134"/>
      <c r="J3" s="135" t="s">
        <v>26</v>
      </c>
      <c r="K3" s="135"/>
      <c r="L3" s="135"/>
      <c r="M3" s="136" t="s">
        <v>27</v>
      </c>
    </row>
    <row r="4" spans="1:13" ht="40.200000000000003" thickBot="1" x14ac:dyDescent="0.35">
      <c r="A4" s="120" t="s">
        <v>114</v>
      </c>
      <c r="B4" s="116" t="s">
        <v>28</v>
      </c>
      <c r="C4" s="1" t="s">
        <v>29</v>
      </c>
      <c r="D4" s="2" t="s">
        <v>30</v>
      </c>
      <c r="E4" s="3" t="s">
        <v>31</v>
      </c>
      <c r="F4" s="3" t="s">
        <v>32</v>
      </c>
      <c r="G4" s="4" t="s">
        <v>86</v>
      </c>
      <c r="H4" s="4" t="s">
        <v>37</v>
      </c>
      <c r="I4" s="5" t="s">
        <v>33</v>
      </c>
      <c r="J4" s="2" t="s">
        <v>34</v>
      </c>
      <c r="K4" s="2" t="s">
        <v>35</v>
      </c>
      <c r="L4" s="2" t="s">
        <v>36</v>
      </c>
      <c r="M4" s="137"/>
    </row>
    <row r="5" spans="1:13" ht="15" thickBot="1" x14ac:dyDescent="0.35">
      <c r="A5" s="121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13" ht="40.049999999999997" customHeight="1" x14ac:dyDescent="0.3">
      <c r="A6" s="120">
        <v>1</v>
      </c>
      <c r="B6" s="117" t="s">
        <v>151</v>
      </c>
      <c r="C6" s="6" t="s">
        <v>1</v>
      </c>
      <c r="D6" s="7" t="s">
        <v>2</v>
      </c>
      <c r="E6" s="8" t="s">
        <v>3</v>
      </c>
      <c r="F6" s="9" t="s">
        <v>149</v>
      </c>
      <c r="G6" s="107">
        <v>31004151.690000001</v>
      </c>
      <c r="H6" s="71" t="s">
        <v>38</v>
      </c>
      <c r="I6" s="10">
        <v>7200</v>
      </c>
      <c r="J6" s="7" t="s">
        <v>4</v>
      </c>
      <c r="K6" s="7" t="s">
        <v>5</v>
      </c>
      <c r="L6" s="7" t="s">
        <v>6</v>
      </c>
      <c r="M6" s="11" t="s">
        <v>7</v>
      </c>
    </row>
    <row r="7" spans="1:13" ht="57.6" customHeight="1" x14ac:dyDescent="0.3">
      <c r="A7" s="120">
        <v>2</v>
      </c>
      <c r="B7" s="118" t="s">
        <v>8</v>
      </c>
      <c r="C7" s="6" t="s">
        <v>1</v>
      </c>
      <c r="D7" s="7" t="s">
        <v>9</v>
      </c>
      <c r="E7" s="12">
        <v>1979</v>
      </c>
      <c r="F7" s="13" t="s">
        <v>10</v>
      </c>
      <c r="G7" s="108">
        <v>16048179.67</v>
      </c>
      <c r="H7" s="71" t="s">
        <v>38</v>
      </c>
      <c r="I7" s="14">
        <v>5100</v>
      </c>
      <c r="J7" s="15" t="s">
        <v>11</v>
      </c>
      <c r="K7" s="15" t="s">
        <v>5</v>
      </c>
      <c r="L7" s="15" t="s">
        <v>12</v>
      </c>
      <c r="M7" s="16" t="s">
        <v>13</v>
      </c>
    </row>
    <row r="8" spans="1:13" ht="40.049999999999997" customHeight="1" x14ac:dyDescent="0.3">
      <c r="A8" s="120">
        <v>3</v>
      </c>
      <c r="B8" s="118" t="s">
        <v>87</v>
      </c>
      <c r="C8" s="6" t="s">
        <v>1</v>
      </c>
      <c r="D8" s="7" t="s">
        <v>14</v>
      </c>
      <c r="E8" s="12" t="s">
        <v>15</v>
      </c>
      <c r="F8" s="13" t="s">
        <v>88</v>
      </c>
      <c r="G8" s="108">
        <v>5359989.9800000004</v>
      </c>
      <c r="H8" s="71" t="s">
        <v>38</v>
      </c>
      <c r="I8" s="14">
        <v>2550</v>
      </c>
      <c r="J8" s="15" t="s">
        <v>16</v>
      </c>
      <c r="K8" s="15" t="s">
        <v>17</v>
      </c>
      <c r="L8" s="15" t="s">
        <v>18</v>
      </c>
      <c r="M8" s="16" t="s">
        <v>19</v>
      </c>
    </row>
    <row r="9" spans="1:13" ht="40.049999999999997" customHeight="1" x14ac:dyDescent="0.3">
      <c r="A9" s="120">
        <v>4</v>
      </c>
      <c r="B9" s="119" t="s">
        <v>89</v>
      </c>
      <c r="C9" s="17" t="s">
        <v>1</v>
      </c>
      <c r="D9" s="7" t="s">
        <v>20</v>
      </c>
      <c r="E9" s="18">
        <v>1976</v>
      </c>
      <c r="F9" s="19" t="s">
        <v>90</v>
      </c>
      <c r="G9" s="109">
        <v>14476001.119999999</v>
      </c>
      <c r="H9" s="71" t="s">
        <v>38</v>
      </c>
      <c r="I9" s="14">
        <v>3639</v>
      </c>
      <c r="J9" s="20" t="s">
        <v>21</v>
      </c>
      <c r="K9" s="20" t="s">
        <v>22</v>
      </c>
      <c r="L9" s="20" t="s">
        <v>12</v>
      </c>
      <c r="M9" s="21" t="s">
        <v>23</v>
      </c>
    </row>
    <row r="10" spans="1:13" ht="40.049999999999997" customHeight="1" x14ac:dyDescent="0.3">
      <c r="A10" s="120">
        <v>5</v>
      </c>
      <c r="B10" s="119" t="s">
        <v>0</v>
      </c>
      <c r="C10" s="17" t="s">
        <v>1</v>
      </c>
      <c r="D10" s="7" t="s">
        <v>91</v>
      </c>
      <c r="E10" s="18">
        <v>1979</v>
      </c>
      <c r="F10" s="22"/>
      <c r="G10" s="109">
        <v>2709314.3</v>
      </c>
      <c r="H10" s="71" t="s">
        <v>38</v>
      </c>
      <c r="I10" s="14" t="s">
        <v>135</v>
      </c>
      <c r="J10" s="20" t="s">
        <v>92</v>
      </c>
      <c r="K10" s="20" t="s">
        <v>93</v>
      </c>
      <c r="L10" s="20" t="s">
        <v>94</v>
      </c>
      <c r="M10" s="23" t="s">
        <v>136</v>
      </c>
    </row>
    <row r="11" spans="1:13" ht="40.049999999999997" customHeight="1" x14ac:dyDescent="0.3">
      <c r="A11" s="120">
        <v>6</v>
      </c>
      <c r="B11" s="119" t="s">
        <v>137</v>
      </c>
      <c r="C11" s="17" t="s">
        <v>1</v>
      </c>
      <c r="D11" s="7" t="s">
        <v>91</v>
      </c>
      <c r="E11" s="18">
        <v>1979</v>
      </c>
      <c r="F11" s="15" t="s">
        <v>99</v>
      </c>
      <c r="G11" s="109">
        <v>103966.94</v>
      </c>
      <c r="H11" s="71" t="s">
        <v>38</v>
      </c>
      <c r="I11" s="14">
        <v>176</v>
      </c>
      <c r="J11" s="20" t="s">
        <v>95</v>
      </c>
      <c r="K11" s="20" t="s">
        <v>93</v>
      </c>
      <c r="L11" s="20" t="s">
        <v>96</v>
      </c>
      <c r="M11" s="24" t="s">
        <v>97</v>
      </c>
    </row>
    <row r="12" spans="1:13" ht="40.049999999999997" customHeight="1" x14ac:dyDescent="0.3">
      <c r="A12" s="120">
        <v>7</v>
      </c>
      <c r="B12" s="119" t="s">
        <v>105</v>
      </c>
      <c r="C12" s="17" t="s">
        <v>1</v>
      </c>
      <c r="D12" s="7" t="s">
        <v>2</v>
      </c>
      <c r="E12" s="25">
        <v>2013</v>
      </c>
      <c r="F12" s="13"/>
      <c r="G12" s="110">
        <v>57996.959999999999</v>
      </c>
      <c r="H12" s="71" t="s">
        <v>38</v>
      </c>
      <c r="I12" s="14"/>
      <c r="J12" s="15"/>
      <c r="K12" s="15"/>
      <c r="L12" s="15"/>
      <c r="M12" s="26"/>
    </row>
    <row r="13" spans="1:13" ht="40.049999999999997" customHeight="1" x14ac:dyDescent="0.3">
      <c r="A13" s="120">
        <v>8</v>
      </c>
      <c r="B13" s="119" t="s">
        <v>102</v>
      </c>
      <c r="C13" s="17" t="s">
        <v>1</v>
      </c>
      <c r="D13" s="7" t="s">
        <v>9</v>
      </c>
      <c r="E13" s="25">
        <v>2008</v>
      </c>
      <c r="F13" s="34"/>
      <c r="G13" s="109">
        <v>43049.52</v>
      </c>
      <c r="H13" s="71" t="s">
        <v>38</v>
      </c>
      <c r="I13" s="35"/>
      <c r="J13" s="36"/>
      <c r="K13" s="36"/>
      <c r="L13" s="36"/>
      <c r="M13" s="26"/>
    </row>
    <row r="14" spans="1:13" ht="40.049999999999997" customHeight="1" x14ac:dyDescent="0.3">
      <c r="A14" s="120">
        <v>9</v>
      </c>
      <c r="B14" s="119" t="s">
        <v>103</v>
      </c>
      <c r="C14" s="17" t="s">
        <v>1</v>
      </c>
      <c r="D14" s="7" t="s">
        <v>104</v>
      </c>
      <c r="E14" s="25">
        <v>2016</v>
      </c>
      <c r="F14" s="34"/>
      <c r="G14" s="109">
        <v>47332.480000000003</v>
      </c>
      <c r="H14" s="71" t="s">
        <v>38</v>
      </c>
      <c r="I14" s="35"/>
      <c r="J14" s="36"/>
      <c r="K14" s="36"/>
      <c r="L14" s="36"/>
      <c r="M14" s="26"/>
    </row>
    <row r="15" spans="1:13" ht="45.75" customHeight="1" thickBot="1" x14ac:dyDescent="0.35">
      <c r="A15" s="115"/>
      <c r="B15" s="27"/>
      <c r="C15" s="27"/>
      <c r="D15" s="28"/>
      <c r="E15" s="29"/>
      <c r="F15" s="33" t="s">
        <v>24</v>
      </c>
      <c r="G15" s="37">
        <f>SUM(G6:G14)</f>
        <v>69849982.659999996</v>
      </c>
      <c r="H15" s="30"/>
      <c r="I15" s="31"/>
      <c r="J15" s="29"/>
      <c r="K15" s="29"/>
      <c r="L15" s="29"/>
      <c r="M15" s="32"/>
    </row>
    <row r="17" spans="1:7" ht="25.2" customHeight="1" x14ac:dyDescent="0.3">
      <c r="B17" s="128" t="s">
        <v>150</v>
      </c>
      <c r="C17" s="129"/>
      <c r="D17" s="129"/>
    </row>
    <row r="18" spans="1:7" x14ac:dyDescent="0.3">
      <c r="G18" s="72"/>
    </row>
    <row r="19" spans="1:7" x14ac:dyDescent="0.3">
      <c r="G19" s="73"/>
    </row>
    <row r="21" spans="1:7" ht="33.6" customHeight="1" x14ac:dyDescent="0.3">
      <c r="A21" s="122" t="s">
        <v>114</v>
      </c>
      <c r="B21" s="130" t="s">
        <v>148</v>
      </c>
      <c r="C21" s="131"/>
      <c r="D21" s="123" t="s">
        <v>143</v>
      </c>
    </row>
    <row r="22" spans="1:7" ht="25.05" customHeight="1" x14ac:dyDescent="0.3">
      <c r="A22" s="124">
        <v>1</v>
      </c>
      <c r="B22" s="133" t="s">
        <v>140</v>
      </c>
      <c r="C22" s="133"/>
      <c r="D22" s="125">
        <f>'[1]Akademicka 14'!$C$2926</f>
        <v>21250916.99999994</v>
      </c>
    </row>
    <row r="23" spans="1:7" ht="25.05" customHeight="1" x14ac:dyDescent="0.3">
      <c r="A23" s="124">
        <v>2</v>
      </c>
      <c r="B23" s="133" t="s">
        <v>141</v>
      </c>
      <c r="C23" s="133"/>
      <c r="D23" s="125">
        <f>'[1]Akademicka 14'!$C$2927</f>
        <v>2452965.139999975</v>
      </c>
    </row>
    <row r="24" spans="1:7" ht="25.05" customHeight="1" x14ac:dyDescent="0.3">
      <c r="A24" s="124">
        <v>3</v>
      </c>
      <c r="B24" s="133" t="s">
        <v>138</v>
      </c>
      <c r="C24" s="133"/>
      <c r="D24" s="125">
        <f>'[1]Akademicka 14'!$C$2928</f>
        <v>1613083.5899999957</v>
      </c>
    </row>
    <row r="25" spans="1:7" ht="25.05" customHeight="1" x14ac:dyDescent="0.3">
      <c r="A25" s="124">
        <v>4</v>
      </c>
      <c r="B25" s="133" t="s">
        <v>142</v>
      </c>
      <c r="C25" s="133"/>
      <c r="D25" s="125">
        <f>'[1]Akademicka 14'!$C$2929</f>
        <v>996899.36999999662</v>
      </c>
    </row>
    <row r="26" spans="1:7" ht="25.05" customHeight="1" x14ac:dyDescent="0.3">
      <c r="A26" s="124">
        <v>5</v>
      </c>
      <c r="B26" s="133" t="s">
        <v>152</v>
      </c>
      <c r="C26" s="133"/>
      <c r="D26" s="125">
        <v>300000</v>
      </c>
    </row>
    <row r="27" spans="1:7" ht="25.05" customHeight="1" x14ac:dyDescent="0.3">
      <c r="A27" s="124">
        <v>6</v>
      </c>
      <c r="B27" s="133" t="s">
        <v>139</v>
      </c>
      <c r="C27" s="133"/>
      <c r="D27" s="125">
        <f>'[1]Akademicka 14'!$C$2930</f>
        <v>15843</v>
      </c>
    </row>
    <row r="28" spans="1:7" ht="32.4" customHeight="1" x14ac:dyDescent="0.3">
      <c r="A28" s="126"/>
      <c r="B28" s="132" t="s">
        <v>24</v>
      </c>
      <c r="C28" s="132"/>
      <c r="D28" s="127">
        <f>SUM(D22:D27)</f>
        <v>26629708.099999908</v>
      </c>
    </row>
  </sheetData>
  <mergeCells count="14">
    <mergeCell ref="B3:I3"/>
    <mergeCell ref="J3:L3"/>
    <mergeCell ref="M3:M4"/>
    <mergeCell ref="B5:M5"/>
    <mergeCell ref="B1:M1"/>
    <mergeCell ref="B17:D17"/>
    <mergeCell ref="B21:C21"/>
    <mergeCell ref="B28:C28"/>
    <mergeCell ref="B22:C22"/>
    <mergeCell ref="B23:C23"/>
    <mergeCell ref="B24:C24"/>
    <mergeCell ref="B25:C25"/>
    <mergeCell ref="B27:C27"/>
    <mergeCell ref="B26:C26"/>
  </mergeCells>
  <pageMargins left="0.31496062992125984" right="0.31496062992125984" top="0.74803149606299213" bottom="0.35433070866141736" header="0.31496062992125984" footer="0.31496062992125984"/>
  <pageSetup paperSize="9" scale="5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6DC4-80DB-4946-B0F2-6D2E2CFCE3B2}">
  <dimension ref="A1:F30"/>
  <sheetViews>
    <sheetView topLeftCell="A13" workbookViewId="0">
      <selection activeCell="J10" sqref="J10"/>
    </sheetView>
  </sheetViews>
  <sheetFormatPr defaultRowHeight="14.4" x14ac:dyDescent="0.3"/>
  <cols>
    <col min="3" max="3" width="54.21875" customWidth="1"/>
    <col min="4" max="4" width="22.21875" bestFit="1" customWidth="1"/>
    <col min="5" max="5" width="13.109375" customWidth="1"/>
    <col min="6" max="6" width="16.44140625" customWidth="1"/>
  </cols>
  <sheetData>
    <row r="1" spans="2:6" ht="24" customHeight="1" x14ac:dyDescent="0.3">
      <c r="B1" t="s">
        <v>153</v>
      </c>
    </row>
    <row r="2" spans="2:6" ht="24.6" customHeight="1" x14ac:dyDescent="0.3">
      <c r="C2" s="74" t="s">
        <v>112</v>
      </c>
      <c r="D2" s="75" t="s">
        <v>113</v>
      </c>
    </row>
    <row r="4" spans="2:6" ht="26.4" x14ac:dyDescent="0.3">
      <c r="B4" s="76" t="s">
        <v>114</v>
      </c>
      <c r="C4" s="76" t="s">
        <v>115</v>
      </c>
      <c r="D4" s="77" t="s">
        <v>116</v>
      </c>
      <c r="E4" s="78" t="s">
        <v>117</v>
      </c>
      <c r="F4" s="79" t="s">
        <v>118</v>
      </c>
    </row>
    <row r="5" spans="2:6" ht="19.95" customHeight="1" x14ac:dyDescent="0.3">
      <c r="B5" s="80">
        <v>1</v>
      </c>
      <c r="C5" s="80" t="s">
        <v>131</v>
      </c>
      <c r="D5" s="81"/>
      <c r="E5" s="82"/>
      <c r="F5" s="82"/>
    </row>
    <row r="6" spans="2:6" ht="19.95" customHeight="1" x14ac:dyDescent="0.3">
      <c r="B6" s="54" t="s">
        <v>119</v>
      </c>
      <c r="C6" s="83" t="s">
        <v>120</v>
      </c>
      <c r="D6" s="102">
        <v>3367369.81</v>
      </c>
      <c r="E6" s="15" t="s">
        <v>38</v>
      </c>
      <c r="F6" s="141" t="s">
        <v>121</v>
      </c>
    </row>
    <row r="7" spans="2:6" ht="19.95" customHeight="1" x14ac:dyDescent="0.3">
      <c r="B7" s="54" t="s">
        <v>122</v>
      </c>
      <c r="C7" s="85" t="s">
        <v>123</v>
      </c>
      <c r="D7" s="103">
        <v>261929.33</v>
      </c>
      <c r="E7" s="15" t="s">
        <v>38</v>
      </c>
      <c r="F7" s="142"/>
    </row>
    <row r="8" spans="2:6" ht="19.95" customHeight="1" x14ac:dyDescent="0.3">
      <c r="B8" s="86"/>
      <c r="C8" s="41" t="s">
        <v>124</v>
      </c>
      <c r="D8" s="84">
        <f>SUM(D6:D7)</f>
        <v>3629299.14</v>
      </c>
      <c r="E8" s="15" t="s">
        <v>38</v>
      </c>
      <c r="F8" s="143"/>
    </row>
    <row r="9" spans="2:6" ht="19.95" customHeight="1" x14ac:dyDescent="0.3">
      <c r="B9" s="87">
        <v>2</v>
      </c>
      <c r="C9" s="80" t="s">
        <v>132</v>
      </c>
      <c r="D9" s="81"/>
      <c r="E9" s="82"/>
      <c r="F9" s="82"/>
    </row>
    <row r="10" spans="2:6" ht="19.95" customHeight="1" x14ac:dyDescent="0.3">
      <c r="B10" s="54" t="s">
        <v>119</v>
      </c>
      <c r="C10" s="88" t="s">
        <v>120</v>
      </c>
      <c r="D10" s="104">
        <v>2746324.31</v>
      </c>
      <c r="E10" s="15" t="s">
        <v>38</v>
      </c>
      <c r="F10" s="141" t="s">
        <v>125</v>
      </c>
    </row>
    <row r="11" spans="2:6" ht="19.95" customHeight="1" x14ac:dyDescent="0.3">
      <c r="B11" s="54" t="s">
        <v>122</v>
      </c>
      <c r="C11" s="85" t="s">
        <v>123</v>
      </c>
      <c r="D11" s="105">
        <v>139040.82</v>
      </c>
      <c r="E11" s="15" t="s">
        <v>38</v>
      </c>
      <c r="F11" s="142"/>
    </row>
    <row r="12" spans="2:6" ht="19.95" customHeight="1" x14ac:dyDescent="0.3">
      <c r="B12" s="54"/>
      <c r="C12" s="41" t="s">
        <v>124</v>
      </c>
      <c r="D12" s="89">
        <f>SUM(D10:D11)</f>
        <v>2885365.13</v>
      </c>
      <c r="E12" s="15" t="s">
        <v>38</v>
      </c>
      <c r="F12" s="143"/>
    </row>
    <row r="13" spans="2:6" ht="19.95" customHeight="1" x14ac:dyDescent="0.3">
      <c r="B13" s="87">
        <v>3</v>
      </c>
      <c r="C13" s="80" t="s">
        <v>133</v>
      </c>
      <c r="D13" s="90"/>
      <c r="E13" s="82"/>
      <c r="F13" s="82"/>
    </row>
    <row r="14" spans="2:6" ht="19.95" customHeight="1" x14ac:dyDescent="0.3">
      <c r="B14" s="54" t="s">
        <v>119</v>
      </c>
      <c r="C14" s="88" t="s">
        <v>120</v>
      </c>
      <c r="D14" s="102">
        <v>763333.98</v>
      </c>
      <c r="E14" s="15" t="s">
        <v>38</v>
      </c>
      <c r="F14" s="141" t="s">
        <v>126</v>
      </c>
    </row>
    <row r="15" spans="2:6" ht="19.95" customHeight="1" x14ac:dyDescent="0.3">
      <c r="B15" s="54" t="s">
        <v>122</v>
      </c>
      <c r="C15" s="91" t="s">
        <v>123</v>
      </c>
      <c r="D15" s="103">
        <v>31629.11</v>
      </c>
      <c r="E15" s="15" t="s">
        <v>38</v>
      </c>
      <c r="F15" s="142"/>
    </row>
    <row r="16" spans="2:6" ht="19.95" customHeight="1" x14ac:dyDescent="0.3">
      <c r="B16" s="54"/>
      <c r="C16" s="41" t="s">
        <v>124</v>
      </c>
      <c r="D16" s="84">
        <f>SUM(D14:D15)</f>
        <v>794963.09</v>
      </c>
      <c r="E16" s="15" t="s">
        <v>38</v>
      </c>
      <c r="F16" s="143"/>
    </row>
    <row r="17" spans="1:6" ht="19.95" customHeight="1" x14ac:dyDescent="0.3">
      <c r="B17" s="87">
        <v>4</v>
      </c>
      <c r="C17" s="80" t="s">
        <v>134</v>
      </c>
      <c r="D17" s="90"/>
      <c r="E17" s="82"/>
      <c r="F17" s="82"/>
    </row>
    <row r="18" spans="1:6" ht="19.95" customHeight="1" x14ac:dyDescent="0.3">
      <c r="B18" s="54" t="s">
        <v>119</v>
      </c>
      <c r="C18" s="88" t="s">
        <v>127</v>
      </c>
      <c r="D18" s="102">
        <v>64893.98</v>
      </c>
      <c r="E18" s="15" t="s">
        <v>38</v>
      </c>
      <c r="F18" s="141" t="s">
        <v>125</v>
      </c>
    </row>
    <row r="19" spans="1:6" ht="19.95" customHeight="1" x14ac:dyDescent="0.3">
      <c r="B19" s="54" t="s">
        <v>122</v>
      </c>
      <c r="C19" s="91" t="s">
        <v>123</v>
      </c>
      <c r="D19" s="103">
        <v>1000</v>
      </c>
      <c r="E19" s="15" t="s">
        <v>38</v>
      </c>
      <c r="F19" s="142"/>
    </row>
    <row r="20" spans="1:6" ht="19.95" customHeight="1" x14ac:dyDescent="0.3">
      <c r="B20" s="92"/>
      <c r="C20" s="41" t="s">
        <v>124</v>
      </c>
      <c r="D20" s="93">
        <f>SUM(D18:D19)</f>
        <v>65893.98000000001</v>
      </c>
      <c r="E20" s="15" t="s">
        <v>38</v>
      </c>
      <c r="F20" s="143"/>
    </row>
    <row r="21" spans="1:6" ht="19.95" customHeight="1" x14ac:dyDescent="0.3">
      <c r="B21" s="87"/>
      <c r="C21" s="80"/>
      <c r="D21" s="90"/>
      <c r="E21" s="82"/>
      <c r="F21" s="82"/>
    </row>
    <row r="23" spans="1:6" x14ac:dyDescent="0.3">
      <c r="C23" t="s">
        <v>129</v>
      </c>
    </row>
    <row r="25" spans="1:6" s="94" customFormat="1" ht="13.8" x14ac:dyDescent="0.3">
      <c r="C25" s="97" t="s">
        <v>115</v>
      </c>
      <c r="D25" s="98" t="s">
        <v>128</v>
      </c>
    </row>
    <row r="26" spans="1:6" s="94" customFormat="1" ht="19.2" customHeight="1" x14ac:dyDescent="0.3">
      <c r="A26" s="95"/>
      <c r="C26" s="99" t="s">
        <v>120</v>
      </c>
      <c r="D26" s="106">
        <f>SUM(D6,D10,D14,D18)</f>
        <v>6941922.0800000001</v>
      </c>
      <c r="E26" s="96"/>
      <c r="F26"/>
    </row>
    <row r="27" spans="1:6" s="94" customFormat="1" ht="22.2" customHeight="1" x14ac:dyDescent="0.3">
      <c r="A27" s="95"/>
      <c r="C27" s="99" t="s">
        <v>123</v>
      </c>
      <c r="D27" s="106">
        <f>SUM(D7,D11,D15,D19)</f>
        <v>433599.26</v>
      </c>
      <c r="E27" s="96"/>
      <c r="F27"/>
    </row>
    <row r="28" spans="1:6" s="94" customFormat="1" ht="20.399999999999999" customHeight="1" x14ac:dyDescent="0.3">
      <c r="A28" s="95"/>
      <c r="C28" s="99" t="s">
        <v>130</v>
      </c>
      <c r="D28" s="106">
        <f>SUM(D26:D27)</f>
        <v>7375521.3399999999</v>
      </c>
      <c r="E28" s="96"/>
      <c r="F28"/>
    </row>
    <row r="29" spans="1:6" s="94" customFormat="1" x14ac:dyDescent="0.3">
      <c r="A29" s="95"/>
      <c r="C29" s="101"/>
      <c r="D29" s="96"/>
      <c r="E29" s="96"/>
      <c r="F29"/>
    </row>
    <row r="30" spans="1:6" s="94" customFormat="1" x14ac:dyDescent="0.3">
      <c r="A30" s="95"/>
      <c r="B30" s="100"/>
      <c r="C30" s="100"/>
      <c r="D30" s="96"/>
      <c r="E30" s="96"/>
      <c r="F30"/>
    </row>
  </sheetData>
  <mergeCells count="4">
    <mergeCell ref="F18:F20"/>
    <mergeCell ref="F6:F8"/>
    <mergeCell ref="F10:F12"/>
    <mergeCell ref="F14:F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3"/>
  <sheetViews>
    <sheetView zoomScale="70" zoomScaleNormal="70" workbookViewId="0">
      <selection activeCell="F25" sqref="F25"/>
    </sheetView>
  </sheetViews>
  <sheetFormatPr defaultRowHeight="14.4" x14ac:dyDescent="0.3"/>
  <cols>
    <col min="1" max="1" width="6.44140625" customWidth="1"/>
    <col min="2" max="2" width="14.44140625" customWidth="1"/>
    <col min="3" max="3" width="19.88671875" customWidth="1"/>
    <col min="4" max="4" width="13.33203125" customWidth="1"/>
    <col min="5" max="5" width="13.109375" customWidth="1"/>
    <col min="7" max="7" width="13.5546875" customWidth="1"/>
    <col min="8" max="8" width="20.6640625" customWidth="1"/>
    <col min="9" max="9" width="12.21875" customWidth="1"/>
    <col min="10" max="10" width="6.88671875" customWidth="1"/>
    <col min="12" max="12" width="11.5546875" customWidth="1"/>
    <col min="13" max="13" width="10.88671875" customWidth="1"/>
    <col min="14" max="14" width="16" customWidth="1"/>
    <col min="15" max="15" width="12.44140625" customWidth="1"/>
    <col min="16" max="16" width="20.6640625" customWidth="1"/>
    <col min="17" max="17" width="15.109375" customWidth="1"/>
    <col min="18" max="18" width="16.109375" customWidth="1"/>
    <col min="19" max="20" width="13" customWidth="1"/>
  </cols>
  <sheetData>
    <row r="2" spans="1:20" ht="42" customHeight="1" thickBot="1" x14ac:dyDescent="0.35">
      <c r="B2" s="158" t="s">
        <v>144</v>
      </c>
      <c r="C2" s="158"/>
      <c r="D2" s="158"/>
      <c r="E2" s="158"/>
      <c r="F2" s="158"/>
      <c r="G2" s="158"/>
      <c r="H2" s="158"/>
      <c r="I2" s="158"/>
    </row>
    <row r="3" spans="1:20" x14ac:dyDescent="0.3">
      <c r="A3" s="159" t="s">
        <v>39</v>
      </c>
      <c r="B3" s="149" t="s">
        <v>40</v>
      </c>
      <c r="C3" s="149" t="s">
        <v>41</v>
      </c>
      <c r="D3" s="149" t="s">
        <v>42</v>
      </c>
      <c r="E3" s="149" t="s">
        <v>43</v>
      </c>
      <c r="F3" s="161" t="s">
        <v>44</v>
      </c>
      <c r="G3" s="149" t="s">
        <v>45</v>
      </c>
      <c r="H3" s="149" t="s">
        <v>46</v>
      </c>
      <c r="I3" s="144" t="s">
        <v>106</v>
      </c>
      <c r="J3" s="144" t="s">
        <v>47</v>
      </c>
      <c r="K3" s="149" t="s">
        <v>48</v>
      </c>
      <c r="L3" s="63"/>
      <c r="M3" s="144" t="s">
        <v>49</v>
      </c>
      <c r="N3" s="153" t="s">
        <v>100</v>
      </c>
      <c r="O3" s="156" t="s">
        <v>37</v>
      </c>
      <c r="P3" s="144" t="s">
        <v>50</v>
      </c>
      <c r="Q3" s="147" t="s">
        <v>98</v>
      </c>
      <c r="R3" s="147"/>
      <c r="S3" s="147" t="s">
        <v>51</v>
      </c>
      <c r="T3" s="148"/>
    </row>
    <row r="4" spans="1:20" ht="26.4" x14ac:dyDescent="0.3">
      <c r="A4" s="160"/>
      <c r="B4" s="150"/>
      <c r="C4" s="150"/>
      <c r="D4" s="150"/>
      <c r="E4" s="150"/>
      <c r="F4" s="162"/>
      <c r="G4" s="150"/>
      <c r="H4" s="150"/>
      <c r="I4" s="145"/>
      <c r="J4" s="145"/>
      <c r="K4" s="150"/>
      <c r="L4" s="64" t="s">
        <v>101</v>
      </c>
      <c r="M4" s="145"/>
      <c r="N4" s="154"/>
      <c r="O4" s="157"/>
      <c r="P4" s="145"/>
      <c r="Q4" s="38" t="s">
        <v>52</v>
      </c>
      <c r="R4" s="38" t="s">
        <v>53</v>
      </c>
      <c r="S4" s="38" t="s">
        <v>52</v>
      </c>
      <c r="T4" s="39" t="s">
        <v>53</v>
      </c>
    </row>
    <row r="5" spans="1:20" x14ac:dyDescent="0.3">
      <c r="A5" s="160"/>
      <c r="B5" s="152"/>
      <c r="C5" s="152"/>
      <c r="D5" s="152"/>
      <c r="E5" s="152"/>
      <c r="F5" s="163"/>
      <c r="G5" s="151"/>
      <c r="H5" s="152"/>
      <c r="I5" s="146"/>
      <c r="J5" s="146"/>
      <c r="K5" s="152"/>
      <c r="L5" s="65"/>
      <c r="M5" s="146"/>
      <c r="N5" s="155"/>
      <c r="O5" s="157"/>
      <c r="P5" s="146"/>
      <c r="Q5" s="38"/>
      <c r="R5" s="38"/>
      <c r="S5" s="38"/>
      <c r="T5" s="39"/>
    </row>
    <row r="6" spans="1:20" ht="27" customHeight="1" x14ac:dyDescent="0.3">
      <c r="A6" s="40">
        <v>1</v>
      </c>
      <c r="B6" s="41" t="s">
        <v>54</v>
      </c>
      <c r="C6" s="42" t="s">
        <v>55</v>
      </c>
      <c r="D6" s="43" t="s">
        <v>56</v>
      </c>
      <c r="E6" s="44" t="s">
        <v>57</v>
      </c>
      <c r="F6" s="44">
        <v>2009</v>
      </c>
      <c r="G6" s="44" t="s">
        <v>58</v>
      </c>
      <c r="H6" s="42" t="s">
        <v>59</v>
      </c>
      <c r="I6" s="66" t="s">
        <v>108</v>
      </c>
      <c r="J6" s="42"/>
      <c r="K6" s="44">
        <v>5</v>
      </c>
      <c r="L6" s="45">
        <v>44218</v>
      </c>
      <c r="M6" s="46">
        <v>318000</v>
      </c>
      <c r="N6" s="112">
        <v>21400</v>
      </c>
      <c r="O6" s="44" t="s">
        <v>60</v>
      </c>
      <c r="P6" s="44" t="s">
        <v>111</v>
      </c>
      <c r="Q6" s="45">
        <v>44596</v>
      </c>
      <c r="R6" s="45">
        <v>44960</v>
      </c>
      <c r="S6" s="45">
        <v>44596</v>
      </c>
      <c r="T6" s="45">
        <v>44960</v>
      </c>
    </row>
    <row r="7" spans="1:20" ht="27" customHeight="1" x14ac:dyDescent="0.3">
      <c r="A7" s="40">
        <v>2</v>
      </c>
      <c r="B7" s="41" t="s">
        <v>61</v>
      </c>
      <c r="C7" s="42" t="s">
        <v>55</v>
      </c>
      <c r="D7" s="43" t="s">
        <v>56</v>
      </c>
      <c r="E7" s="44" t="s">
        <v>57</v>
      </c>
      <c r="F7" s="44">
        <v>2007</v>
      </c>
      <c r="G7" s="44" t="s">
        <v>62</v>
      </c>
      <c r="H7" s="42" t="s">
        <v>63</v>
      </c>
      <c r="I7" s="66" t="s">
        <v>109</v>
      </c>
      <c r="J7" s="42"/>
      <c r="K7" s="44">
        <v>5</v>
      </c>
      <c r="L7" s="45">
        <v>44503</v>
      </c>
      <c r="M7" s="46">
        <v>301000</v>
      </c>
      <c r="N7" s="112">
        <v>12600</v>
      </c>
      <c r="O7" s="44" t="s">
        <v>60</v>
      </c>
      <c r="P7" s="44" t="s">
        <v>111</v>
      </c>
      <c r="Q7" s="45">
        <v>44739</v>
      </c>
      <c r="R7" s="45">
        <v>45103</v>
      </c>
      <c r="S7" s="45">
        <v>44739</v>
      </c>
      <c r="T7" s="45">
        <v>45103</v>
      </c>
    </row>
    <row r="8" spans="1:20" ht="27" customHeight="1" x14ac:dyDescent="0.3">
      <c r="A8" s="47">
        <v>3</v>
      </c>
      <c r="B8" s="48" t="s">
        <v>64</v>
      </c>
      <c r="C8" s="49" t="s">
        <v>55</v>
      </c>
      <c r="D8" s="50" t="s">
        <v>65</v>
      </c>
      <c r="E8" s="51" t="s">
        <v>66</v>
      </c>
      <c r="F8" s="51">
        <v>2007</v>
      </c>
      <c r="G8" s="51" t="s">
        <v>67</v>
      </c>
      <c r="H8" s="49" t="s">
        <v>68</v>
      </c>
      <c r="I8" s="67" t="s">
        <v>110</v>
      </c>
      <c r="J8" s="49"/>
      <c r="K8" s="51">
        <v>9</v>
      </c>
      <c r="L8" s="52">
        <v>44192</v>
      </c>
      <c r="M8" s="53">
        <v>236000</v>
      </c>
      <c r="N8" s="113">
        <v>19000</v>
      </c>
      <c r="O8" s="44" t="s">
        <v>60</v>
      </c>
      <c r="P8" s="44" t="s">
        <v>111</v>
      </c>
      <c r="Q8" s="52">
        <v>44729</v>
      </c>
      <c r="R8" s="52">
        <v>45093</v>
      </c>
      <c r="S8" s="52">
        <v>44729</v>
      </c>
      <c r="T8" s="52">
        <v>45093</v>
      </c>
    </row>
    <row r="9" spans="1:20" ht="27" customHeight="1" x14ac:dyDescent="0.3">
      <c r="A9" s="40">
        <v>4</v>
      </c>
      <c r="B9" s="41" t="s">
        <v>69</v>
      </c>
      <c r="C9" s="42" t="s">
        <v>70</v>
      </c>
      <c r="D9" s="43" t="s">
        <v>71</v>
      </c>
      <c r="E9" s="44" t="s">
        <v>72</v>
      </c>
      <c r="F9" s="44">
        <v>2013</v>
      </c>
      <c r="G9" s="44" t="s">
        <v>73</v>
      </c>
      <c r="H9" s="42" t="s">
        <v>74</v>
      </c>
      <c r="I9" s="66" t="s">
        <v>107</v>
      </c>
      <c r="J9" s="42"/>
      <c r="K9" s="44">
        <v>1</v>
      </c>
      <c r="L9" s="45">
        <v>44388</v>
      </c>
      <c r="M9" s="54" t="s">
        <v>145</v>
      </c>
      <c r="N9" s="112">
        <v>50000</v>
      </c>
      <c r="O9" s="44" t="s">
        <v>60</v>
      </c>
      <c r="P9" s="44"/>
      <c r="Q9" s="45">
        <v>44774</v>
      </c>
      <c r="R9" s="45">
        <v>45138</v>
      </c>
      <c r="S9" s="45">
        <v>44774</v>
      </c>
      <c r="T9" s="45">
        <v>45138</v>
      </c>
    </row>
    <row r="10" spans="1:20" ht="27" customHeight="1" x14ac:dyDescent="0.3">
      <c r="A10" s="40">
        <v>5</v>
      </c>
      <c r="B10" s="41" t="s">
        <v>75</v>
      </c>
      <c r="C10" s="42" t="s">
        <v>76</v>
      </c>
      <c r="D10" s="43" t="s">
        <v>77</v>
      </c>
      <c r="E10" s="44" t="s">
        <v>78</v>
      </c>
      <c r="F10" s="44">
        <v>2013</v>
      </c>
      <c r="G10" s="44" t="s">
        <v>73</v>
      </c>
      <c r="H10" s="42" t="s">
        <v>79</v>
      </c>
      <c r="I10" s="66"/>
      <c r="J10" s="44">
        <v>380</v>
      </c>
      <c r="K10" s="44">
        <v>0</v>
      </c>
      <c r="L10" s="44"/>
      <c r="M10" s="42"/>
      <c r="N10" s="114">
        <v>3600</v>
      </c>
      <c r="O10" s="44" t="s">
        <v>60</v>
      </c>
      <c r="P10" s="42"/>
      <c r="Q10" s="45">
        <v>44774</v>
      </c>
      <c r="R10" s="45">
        <v>45138</v>
      </c>
      <c r="S10" s="45">
        <v>44774</v>
      </c>
      <c r="T10" s="45">
        <v>45138</v>
      </c>
    </row>
    <row r="11" spans="1:20" ht="27" customHeight="1" thickBot="1" x14ac:dyDescent="0.35">
      <c r="A11" s="55">
        <v>6</v>
      </c>
      <c r="B11" s="56" t="s">
        <v>80</v>
      </c>
      <c r="C11" s="62" t="s">
        <v>81</v>
      </c>
      <c r="D11" s="58" t="s">
        <v>82</v>
      </c>
      <c r="E11" s="59">
        <v>9606101</v>
      </c>
      <c r="F11" s="59">
        <v>2007</v>
      </c>
      <c r="G11" s="59" t="s">
        <v>83</v>
      </c>
      <c r="H11" s="57" t="s">
        <v>84</v>
      </c>
      <c r="I11" s="62"/>
      <c r="J11" s="57"/>
      <c r="K11" s="59">
        <v>1</v>
      </c>
      <c r="L11" s="59"/>
      <c r="M11" s="57"/>
      <c r="N11" s="68" t="s">
        <v>85</v>
      </c>
      <c r="O11" s="68" t="s">
        <v>85</v>
      </c>
      <c r="P11" s="60"/>
      <c r="Q11" s="61">
        <v>44922</v>
      </c>
      <c r="R11" s="61">
        <v>45286</v>
      </c>
      <c r="S11" s="69" t="s">
        <v>85</v>
      </c>
      <c r="T11" s="70" t="s">
        <v>85</v>
      </c>
    </row>
    <row r="13" spans="1:20" ht="18.600000000000001" customHeight="1" x14ac:dyDescent="0.3">
      <c r="B13" s="111" t="s">
        <v>146</v>
      </c>
    </row>
  </sheetData>
  <mergeCells count="18">
    <mergeCell ref="B2:I2"/>
    <mergeCell ref="A3:A5"/>
    <mergeCell ref="B3:B5"/>
    <mergeCell ref="C3:C5"/>
    <mergeCell ref="D3:D5"/>
    <mergeCell ref="E3:E5"/>
    <mergeCell ref="F3:F5"/>
    <mergeCell ref="H3:H5"/>
    <mergeCell ref="P3:P5"/>
    <mergeCell ref="Q3:R3"/>
    <mergeCell ref="S3:T3"/>
    <mergeCell ref="G3:G5"/>
    <mergeCell ref="I3:I5"/>
    <mergeCell ref="J3:J5"/>
    <mergeCell ref="K3:K5"/>
    <mergeCell ref="M3:M5"/>
    <mergeCell ref="N3:N5"/>
    <mergeCell ref="O3:O5"/>
  </mergeCells>
  <dataValidations count="1">
    <dataValidation errorStyle="information" allowBlank="1" showInputMessage="1" showErrorMessage="1" sqref="C3" xr:uid="{00000000-0002-0000-0100-000000000000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WYKAZ Budynki, Budowle, Wypos</vt:lpstr>
      <vt:lpstr>2 WYKAZ Sprzetu elektronicznego</vt:lpstr>
      <vt:lpstr>3 WYKAZ POJAZDÓW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2021-11-30T14:25:03Z</dcterms:modified>
</cp:coreProperties>
</file>